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safi\Documents\גבעת התחמושת\אתר\"/>
    </mc:Choice>
  </mc:AlternateContent>
  <xr:revisionPtr revIDLastSave="0" documentId="8_{E47B6430-6864-4A03-A070-4B4270693EC7}" xr6:coauthVersionLast="47" xr6:coauthVersionMax="47" xr10:uidLastSave="{00000000-0000-0000-0000-000000000000}"/>
  <bookViews>
    <workbookView xWindow="-108" yWindow="-108" windowWidth="23256" windowHeight="12456" xr2:uid="{00000000-000D-0000-FFFF-FFFF0000000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 r="G73" i="1"/>
  <c r="G77" i="1" l="1"/>
  <c r="G78" i="1" s="1"/>
  <c r="G79" i="1" s="1"/>
  <c r="G21" i="1"/>
  <c r="G22" i="1"/>
  <c r="G23" i="1"/>
  <c r="G24" i="1"/>
  <c r="G25" i="1"/>
  <c r="G26" i="1"/>
  <c r="G27" i="1"/>
  <c r="G28" i="1"/>
  <c r="G29" i="1"/>
  <c r="G30" i="1"/>
  <c r="G31" i="1"/>
  <c r="G37" i="1"/>
  <c r="G38" i="1"/>
  <c r="G39" i="1"/>
  <c r="G40" i="1"/>
  <c r="G41" i="1"/>
  <c r="G47" i="1"/>
  <c r="G48" i="1"/>
  <c r="G49" i="1"/>
  <c r="G50" i="1"/>
  <c r="G51" i="1"/>
  <c r="G52" i="1"/>
  <c r="G53" i="1"/>
  <c r="G54" i="1"/>
  <c r="G55" i="1"/>
  <c r="G62" i="1"/>
  <c r="G63" i="1"/>
  <c r="G20" i="1"/>
  <c r="G14" i="1"/>
  <c r="G65" i="1" l="1"/>
  <c r="G16" i="1"/>
  <c r="G57" i="1"/>
  <c r="G43" i="1"/>
  <c r="G33" i="1"/>
</calcChain>
</file>

<file path=xl/sharedStrings.xml><?xml version="1.0" encoding="utf-8"?>
<sst xmlns="http://schemas.openxmlformats.org/spreadsheetml/2006/main" count="127" uniqueCount="94">
  <si>
    <t xml:space="preserve"> </t>
  </si>
  <si>
    <t>מתקני מיזוג אוויר</t>
  </si>
  <si>
    <t>ציוד טיפול באוויר</t>
  </si>
  <si>
    <t>סעיף</t>
  </si>
  <si>
    <t>תאור</t>
  </si>
  <si>
    <t>יח'</t>
  </si>
  <si>
    <t>כמות</t>
  </si>
  <si>
    <t>מחיר</t>
  </si>
  <si>
    <t>סה"כ</t>
  </si>
  <si>
    <t>15.01.0001</t>
  </si>
  <si>
    <t>קומפ'</t>
  </si>
  <si>
    <t>סה"כ ציוד טיפול באוויר</t>
  </si>
  <si>
    <t>צנרת מים ואביזרים</t>
  </si>
  <si>
    <t>15.05.0001</t>
  </si>
  <si>
    <t>צנור פלדה שחור SCH - 40 בקוטר "1/2</t>
  </si>
  <si>
    <t>מ"א</t>
  </si>
  <si>
    <t>15.05.0002</t>
  </si>
  <si>
    <t>צנור פלדה שחור SCH - 40 בקוטר "3/4</t>
  </si>
  <si>
    <t>15.05.0003</t>
  </si>
  <si>
    <t>צנור כנ"ל אך בקוטר "1</t>
  </si>
  <si>
    <t>15.05.0004</t>
  </si>
  <si>
    <t>צנור כנ"ל אך בקוטר "4</t>
  </si>
  <si>
    <t>15.05.0005</t>
  </si>
  <si>
    <t>קשת, הסתעפות,ומעברי קוטר מוכנות סקדיול 40 לקוטר "3</t>
  </si>
  <si>
    <t>15.05.0006</t>
  </si>
  <si>
    <t>קשת, הסתעפות,ומעברי קוטר מוכנות סקדיול 40 לקוטר "4</t>
  </si>
  <si>
    <t>15.05.0007</t>
  </si>
  <si>
    <t>שסתום מים כדורי תוצרת חברת "שגיב" בקוטר "½ לרבות ידית ברזל עם מאריך</t>
  </si>
  <si>
    <t>15.05.0008</t>
  </si>
  <si>
    <t>שסתום כנ"ל אך בבקוטר "3/4</t>
  </si>
  <si>
    <t>15.05.0009</t>
  </si>
  <si>
    <t>שסתום כנ"ל אך קוטר "1</t>
  </si>
  <si>
    <t>15.05.0010</t>
  </si>
  <si>
    <t>שסתום פרפר כדוגמת רפאל בקוטר "3 לרבות אוגנים נגדיים</t>
  </si>
  <si>
    <t>15.05.0011</t>
  </si>
  <si>
    <t>מסנן מים בקוטר "3 לרבות ברז ניקוז ואוגנים נגדיים</t>
  </si>
  <si>
    <t>15.05.0012</t>
  </si>
  <si>
    <t>חיבור גמיש בקוטר "3 דו גלי תוצרת מייסון</t>
  </si>
  <si>
    <t>סה"כ צנרת מים ואביזרים</t>
  </si>
  <si>
    <t>בידוד צנרת</t>
  </si>
  <si>
    <t>15.06.0001</t>
  </si>
  <si>
    <t>בידוד צנרת מים  קוטר "½ בשרוולי גומי סינטטי  ארמפלקס בעובי "1 עם ציפוי פח .</t>
  </si>
  <si>
    <t>15.06.0002</t>
  </si>
  <si>
    <t>בידוד כנ"ל אך לצנרת מים קוטר "3/4</t>
  </si>
  <si>
    <t>15.06.0003</t>
  </si>
  <si>
    <t>בידוד כנ"ל אך לצינור קוטר "1</t>
  </si>
  <si>
    <t>15.06.0004</t>
  </si>
  <si>
    <t>בידוד צנרת מים באמצעות קליפות צמר זכוכית עם רדיד אלומיניום דואל טמ"פ או פוליאוריטן מוקצף  בעובי "2 לצינור בקוטר "4 לרבות כיסוי פח בעובי מינימלי של 0.6 מ"מ צבוע בלבן בהתאם למפרט והתכניות</t>
  </si>
  <si>
    <t>15.06.0005</t>
  </si>
  <si>
    <t>בידוד אביזרי צנרת קוטר "4 כגון שסתום, אל  חוזר,  מסנן  וכו'  בצמר סלעים בעובי "2 עם עטיפת  פח 0.8 מ"מ צבוע  .</t>
  </si>
  <si>
    <t>סה"כ בידוד צנרת</t>
  </si>
  <si>
    <t>מערכות עזר</t>
  </si>
  <si>
    <t>15.07.0001</t>
  </si>
  <si>
    <t>ש"ע לפועל מקצועי</t>
  </si>
  <si>
    <t>ש"ע</t>
  </si>
  <si>
    <t>15.07.0002</t>
  </si>
  <si>
    <t>ש"ע לפועל לא מקצועי</t>
  </si>
  <si>
    <t>15.07.0005</t>
  </si>
  <si>
    <t>פירוק מד ספיקה בקוטר "6 והעברתו לידי הלקוח. התקנת פשטיק במקום ותיקון הבידוד</t>
  </si>
  <si>
    <t>15.07.0007</t>
  </si>
  <si>
    <t>מד טמפרטורה מותקן בצנרת מים כולל כיסן ומופה.</t>
  </si>
  <si>
    <t>15.07.0008</t>
  </si>
  <si>
    <t>מד לחץ מותקן בצנרת מים כולל כיסן ומופה</t>
  </si>
  <si>
    <t>15.07.0009</t>
  </si>
  <si>
    <t>שסתום שחרור אוויר אוטומטי  בקוטר "3/4 דגם א.ר.י</t>
  </si>
  <si>
    <t>15.07.0010</t>
  </si>
  <si>
    <t>רגש טמפרטורה לצנרת מים כולל מופה וכיסן</t>
  </si>
  <si>
    <t>15.07.0011</t>
  </si>
  <si>
    <t>מפסק זרימה</t>
  </si>
  <si>
    <t>15.07.0012</t>
  </si>
  <si>
    <t>סה"כ מערכות עזר</t>
  </si>
  <si>
    <t>מערכות פיקוד ובקרה</t>
  </si>
  <si>
    <t>15.09.0001</t>
  </si>
  <si>
    <t xml:space="preserve">אינסטלציה חשמלית לחיבור הבקרה </t>
  </si>
  <si>
    <t>15.09.0002</t>
  </si>
  <si>
    <t>סה"כ מערכות פיקוד ובקרה</t>
  </si>
  <si>
    <t xml:space="preserve">סה"כ </t>
  </si>
  <si>
    <t>18% מע"מ</t>
  </si>
  <si>
    <t>סה"כ כולל מע"מ</t>
  </si>
  <si>
    <t>המרכז למורשת מלחמת ששת הימים בגבעת התחמושת</t>
  </si>
  <si>
    <t>הערה</t>
  </si>
  <si>
    <t>מערכת בקרה מושלמת להפעלת יחידת הקירור הצילר והמשאבות הקיימות כולל מערכת התרעות לטלפון נייד פועל/דומם/ תקלות עם פירוט של 5 תקלות</t>
  </si>
  <si>
    <t>מבנה 2 שירות ואחזקה</t>
  </si>
  <si>
    <t>שירות ותחזוקה על פי המפרט, אופציה של המזמין בלבד, לשלוש שנים עם אופציה לשתי תקופות נוספות כל אחת לשנתיים, המחיש בסעיף הוא לשנה, אשר יחולק לשני תשלומים, כל תשלום ישולם כל תחילת חציון</t>
  </si>
  <si>
    <t>שנה</t>
  </si>
  <si>
    <t>סה"כ כולל הקמה שרות ותחזוקה</t>
  </si>
  <si>
    <t xml:space="preserve">מבנה 1 הקמת מתקני מיזוג אוויר </t>
  </si>
  <si>
    <t>שירות ואחזקת צ'ילר ו 4 יט"אות על פי המפרט המצורף המחיר בסעיף הוא לשנה</t>
  </si>
  <si>
    <t>מכרז פומבי מס' 01/2026</t>
  </si>
  <si>
    <t>כתב כמויות</t>
  </si>
  <si>
    <t>אספקה והתקנת יחידת קירור מים 85TRקירור בלבד., כולל קבלים לשיפור כופל הספק, כולל ציפוי מגן לסוללות, כולל חיבור כבל הזנה שיסופק ע"י אחרים, כולל משככי רעידות קפיציים כדוגמת מייסון לשקיעה של "2 כולל הגנה נגד רעידות. כולל התאמת הבסיסים הקיימים ליחידה החדשה</t>
  </si>
  <si>
    <t>סעיף אספקה והתקנת הצ'ילר כולל גם את השינוע והמנוף להורדתו למקומו, 
וכן התאמת הבטונדות הקיימות לצ'ילר החדש</t>
  </si>
  <si>
    <t>המרכז למורשת מלחמת ששת הימים, שחרור ירושלים ואיחודה, בגבעת התחמושת</t>
  </si>
  <si>
    <t>הזמנה להגשת הצעות לביצוע עבודות אספקה, הובלה והתקנת מערכת איוורור (צ'ילר)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</si>
</sst>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9" x14ac:knownFonts="1">
    <font>
      <sz val="11"/>
      <color theme="1"/>
      <name val="Arial"/>
      <family val="2"/>
      <charset val="177"/>
      <scheme val="minor"/>
    </font>
    <font>
      <b/>
      <u/>
      <sz val="14"/>
      <color theme="1"/>
      <name val="David"/>
      <family val="2"/>
    </font>
    <font>
      <b/>
      <u/>
      <sz val="12"/>
      <color theme="1"/>
      <name val="David"/>
      <family val="2"/>
    </font>
    <font>
      <sz val="11"/>
      <color theme="1"/>
      <name val="David"/>
      <family val="2"/>
    </font>
    <font>
      <b/>
      <u/>
      <sz val="11"/>
      <color theme="1"/>
      <name val="David"/>
      <family val="2"/>
    </font>
    <font>
      <sz val="10"/>
      <color theme="1"/>
      <name val="David"/>
      <family val="2"/>
    </font>
    <font>
      <b/>
      <sz val="10"/>
      <color rgb="FF0000FF"/>
      <name val="David"/>
      <family val="2"/>
    </font>
    <font>
      <b/>
      <u/>
      <sz val="10"/>
      <color theme="1"/>
      <name val="David"/>
      <family val="2"/>
    </font>
    <font>
      <b/>
      <sz val="10"/>
      <color theme="1"/>
      <name val="David"/>
      <family val="2"/>
    </font>
  </fonts>
  <fills count="3">
    <fill>
      <patternFill patternType="none"/>
    </fill>
    <fill>
      <patternFill patternType="gray125"/>
    </fill>
    <fill>
      <patternFill patternType="solid">
        <fgColor theme="3" tint="0.499984740745262"/>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rgb="FF000000"/>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0" fontId="1" fillId="0" borderId="0" xfId="0" applyFont="1" applyAlignment="1">
      <alignment horizontal="right" vertical="center" readingOrder="2"/>
    </xf>
    <xf numFmtId="0" fontId="1" fillId="0" borderId="0" xfId="0" applyFont="1" applyAlignment="1">
      <alignment horizontal="right"/>
    </xf>
    <xf numFmtId="0" fontId="3" fillId="0" borderId="0" xfId="0" applyFont="1"/>
    <xf numFmtId="0" fontId="5" fillId="0" borderId="1" xfId="0" applyFont="1" applyBorder="1" applyAlignment="1">
      <alignment horizontal="center" vertical="center" readingOrder="1"/>
    </xf>
    <xf numFmtId="0" fontId="6" fillId="0" borderId="2" xfId="0" applyFont="1" applyBorder="1" applyAlignment="1">
      <alignment horizontal="right" vertical="center" wrapText="1" readingOrder="1"/>
    </xf>
    <xf numFmtId="0" fontId="5" fillId="0" borderId="2" xfId="0" applyFont="1" applyBorder="1" applyAlignment="1">
      <alignment horizontal="center" vertical="center" readingOrder="1"/>
    </xf>
    <xf numFmtId="0" fontId="5" fillId="0" borderId="5" xfId="0" applyFont="1" applyBorder="1" applyAlignment="1">
      <alignment horizontal="center" vertical="center" readingOrder="1"/>
    </xf>
    <xf numFmtId="0" fontId="5" fillId="0" borderId="6" xfId="0" applyFont="1" applyBorder="1" applyAlignment="1">
      <alignment horizontal="right" vertical="center" wrapText="1" readingOrder="1"/>
    </xf>
    <xf numFmtId="0" fontId="5" fillId="0" borderId="6" xfId="0" applyFont="1" applyBorder="1" applyAlignment="1">
      <alignment horizontal="center" vertical="center" readingOrder="1"/>
    </xf>
    <xf numFmtId="0" fontId="8" fillId="0" borderId="6" xfId="0" applyFont="1" applyBorder="1" applyAlignment="1">
      <alignment horizontal="right" vertical="center" wrapText="1" readingOrder="1"/>
    </xf>
    <xf numFmtId="0" fontId="5" fillId="0" borderId="0" xfId="0" applyFont="1" applyAlignment="1">
      <alignment horizontal="center" vertical="center" readingOrder="1"/>
    </xf>
    <xf numFmtId="0" fontId="6" fillId="0" borderId="7" xfId="0" applyFont="1" applyBorder="1" applyAlignment="1">
      <alignment horizontal="center" vertical="center" readingOrder="1"/>
    </xf>
    <xf numFmtId="0" fontId="6" fillId="0" borderId="8" xfId="0" applyFont="1" applyBorder="1" applyAlignment="1">
      <alignment horizontal="right" vertical="center" wrapText="1" readingOrder="2"/>
    </xf>
    <xf numFmtId="0" fontId="6" fillId="0" borderId="8" xfId="0" applyFont="1" applyBorder="1" applyAlignment="1">
      <alignment horizontal="center" vertical="center" readingOrder="1"/>
    </xf>
    <xf numFmtId="0" fontId="6" fillId="0" borderId="12" xfId="0" applyFont="1" applyBorder="1" applyAlignment="1">
      <alignment horizontal="center" vertical="center" readingOrder="1"/>
    </xf>
    <xf numFmtId="0" fontId="6" fillId="0" borderId="9" xfId="0" applyFont="1" applyBorder="1" applyAlignment="1">
      <alignment horizontal="center" vertical="center" readingOrder="1"/>
    </xf>
    <xf numFmtId="0" fontId="6" fillId="0" borderId="10" xfId="0" applyFont="1" applyBorder="1" applyAlignment="1">
      <alignment horizontal="right" vertical="center" wrapText="1" readingOrder="2"/>
    </xf>
    <xf numFmtId="0" fontId="6" fillId="0" borderId="10" xfId="0" applyFont="1" applyBorder="1" applyAlignment="1">
      <alignment horizontal="center" vertical="center" readingOrder="1"/>
    </xf>
    <xf numFmtId="0" fontId="8" fillId="0" borderId="5" xfId="0" applyFont="1" applyBorder="1" applyAlignment="1">
      <alignment horizontal="center" vertical="center" readingOrder="2"/>
    </xf>
    <xf numFmtId="0" fontId="8" fillId="0" borderId="6" xfId="0" applyFont="1" applyBorder="1" applyAlignment="1">
      <alignment horizontal="center" vertical="center" wrapText="1" readingOrder="2"/>
    </xf>
    <xf numFmtId="0" fontId="8" fillId="0" borderId="6" xfId="0" applyFont="1" applyBorder="1" applyAlignment="1">
      <alignment horizontal="center" vertical="center" readingOrder="2"/>
    </xf>
    <xf numFmtId="0" fontId="8" fillId="0" borderId="13" xfId="0" applyFont="1" applyBorder="1" applyAlignment="1">
      <alignment horizontal="center" vertical="center" readingOrder="2"/>
    </xf>
    <xf numFmtId="0" fontId="8" fillId="0" borderId="12" xfId="0" applyFont="1" applyBorder="1" applyAlignment="1">
      <alignment horizontal="center" vertical="center" readingOrder="2"/>
    </xf>
    <xf numFmtId="0" fontId="8" fillId="0" borderId="12" xfId="0" applyFont="1" applyBorder="1" applyAlignment="1">
      <alignment horizontal="center" vertical="center" wrapText="1" readingOrder="2"/>
    </xf>
    <xf numFmtId="0" fontId="5" fillId="0" borderId="12" xfId="0" applyFont="1" applyBorder="1" applyAlignment="1">
      <alignment horizontal="center" vertical="center" readingOrder="1"/>
    </xf>
    <xf numFmtId="0" fontId="5" fillId="0" borderId="12" xfId="0" applyFont="1" applyBorder="1" applyAlignment="1">
      <alignment horizontal="right" vertical="center" wrapText="1" readingOrder="2"/>
    </xf>
    <xf numFmtId="0" fontId="5" fillId="0" borderId="12" xfId="0" applyFont="1" applyBorder="1" applyAlignment="1">
      <alignment horizontal="center" vertical="center" readingOrder="2"/>
    </xf>
    <xf numFmtId="0" fontId="5" fillId="0" borderId="9" xfId="0" applyFont="1" applyBorder="1" applyAlignment="1">
      <alignment horizontal="center" vertical="center" readingOrder="1"/>
    </xf>
    <xf numFmtId="0" fontId="5" fillId="0" borderId="10" xfId="0" applyFont="1" applyBorder="1" applyAlignment="1">
      <alignment horizontal="right" vertical="center" wrapText="1" readingOrder="1"/>
    </xf>
    <xf numFmtId="0" fontId="5" fillId="0" borderId="10" xfId="0" applyFont="1" applyBorder="1" applyAlignment="1">
      <alignment horizontal="center" vertical="center" readingOrder="1"/>
    </xf>
    <xf numFmtId="0" fontId="8" fillId="0" borderId="10" xfId="0" applyFont="1" applyBorder="1" applyAlignment="1">
      <alignment horizontal="center" vertical="center" readingOrder="1"/>
    </xf>
    <xf numFmtId="0" fontId="5" fillId="0" borderId="10" xfId="0" applyFont="1" applyBorder="1" applyAlignment="1">
      <alignment horizontal="right" vertical="center" wrapText="1" readingOrder="2"/>
    </xf>
    <xf numFmtId="0" fontId="5" fillId="0" borderId="10" xfId="0" applyFont="1" applyBorder="1" applyAlignment="1">
      <alignment horizontal="center" vertical="center" readingOrder="2"/>
    </xf>
    <xf numFmtId="0" fontId="8" fillId="0" borderId="9" xfId="0" applyFont="1" applyBorder="1" applyAlignment="1">
      <alignment horizontal="center" vertical="center" readingOrder="1"/>
    </xf>
    <xf numFmtId="0" fontId="8" fillId="0" borderId="10" xfId="0" applyFont="1" applyBorder="1" applyAlignment="1">
      <alignment horizontal="right" vertical="center" wrapText="1" readingOrder="1"/>
    </xf>
    <xf numFmtId="0" fontId="6" fillId="0" borderId="11" xfId="0" applyFont="1" applyBorder="1" applyAlignment="1">
      <alignment horizontal="right" vertical="center" wrapText="1" readingOrder="2"/>
    </xf>
    <xf numFmtId="0" fontId="6" fillId="0" borderId="11" xfId="0" applyFont="1" applyBorder="1" applyAlignment="1">
      <alignment horizontal="right" vertical="center" wrapText="1" readingOrder="1"/>
    </xf>
    <xf numFmtId="0" fontId="6" fillId="0" borderId="10" xfId="0" applyFont="1" applyBorder="1" applyAlignment="1">
      <alignment horizontal="right" vertical="center" wrapText="1" readingOrder="1"/>
    </xf>
    <xf numFmtId="0" fontId="5" fillId="0" borderId="11" xfId="0" applyFont="1" applyBorder="1" applyAlignment="1">
      <alignment horizontal="center" vertical="center" readingOrder="1"/>
    </xf>
    <xf numFmtId="165" fontId="3" fillId="0" borderId="0" xfId="0" applyNumberFormat="1" applyFont="1"/>
    <xf numFmtId="0" fontId="4" fillId="0" borderId="0" xfId="0" applyFont="1" applyAlignment="1">
      <alignment horizontal="right"/>
    </xf>
    <xf numFmtId="0" fontId="2" fillId="0" borderId="0" xfId="0" applyFont="1" applyAlignment="1">
      <alignment horizontal="right"/>
    </xf>
    <xf numFmtId="0" fontId="8" fillId="0" borderId="12" xfId="0" applyFont="1" applyBorder="1" applyAlignment="1" applyProtection="1">
      <alignment horizontal="center" vertical="center" readingOrder="2"/>
      <protection locked="0"/>
    </xf>
    <xf numFmtId="164" fontId="5" fillId="0" borderId="12" xfId="0" applyNumberFormat="1" applyFont="1" applyBorder="1" applyAlignment="1" applyProtection="1">
      <alignment horizontal="center" vertical="center" readingOrder="1"/>
      <protection locked="0"/>
    </xf>
    <xf numFmtId="164" fontId="5" fillId="0" borderId="10" xfId="0" applyNumberFormat="1" applyFont="1" applyBorder="1" applyAlignment="1" applyProtection="1">
      <alignment horizontal="center" vertical="center" readingOrder="1"/>
      <protection locked="0"/>
    </xf>
    <xf numFmtId="164" fontId="8" fillId="0" borderId="10" xfId="0" applyNumberFormat="1" applyFont="1" applyBorder="1" applyAlignment="1" applyProtection="1">
      <alignment horizontal="center" vertical="center" readingOrder="1"/>
      <protection locked="0"/>
    </xf>
    <xf numFmtId="164" fontId="6" fillId="0" borderId="12" xfId="0" applyNumberFormat="1" applyFont="1" applyBorder="1" applyAlignment="1" applyProtection="1">
      <alignment horizontal="center" vertical="center" readingOrder="1"/>
      <protection locked="0"/>
    </xf>
    <xf numFmtId="164" fontId="6" fillId="0" borderId="10" xfId="0" applyNumberFormat="1" applyFont="1" applyBorder="1" applyAlignment="1" applyProtection="1">
      <alignment horizontal="center" vertical="center" readingOrder="1"/>
      <protection locked="0"/>
    </xf>
    <xf numFmtId="164" fontId="5" fillId="2" borderId="12" xfId="0" applyNumberFormat="1" applyFont="1" applyFill="1" applyBorder="1" applyAlignment="1" applyProtection="1">
      <alignment horizontal="center" vertical="center" readingOrder="1"/>
      <protection locked="0"/>
    </xf>
    <xf numFmtId="0" fontId="7" fillId="0" borderId="3" xfId="0" applyFont="1" applyBorder="1" applyAlignment="1">
      <alignment horizontal="center" vertical="center" readingOrder="2"/>
    </xf>
    <xf numFmtId="0" fontId="7" fillId="0" borderId="0" xfId="0" applyFont="1" applyAlignment="1">
      <alignment horizontal="center" vertical="center" readingOrder="2"/>
    </xf>
    <xf numFmtId="0" fontId="7" fillId="0" borderId="4" xfId="0" applyFont="1" applyBorder="1" applyAlignment="1">
      <alignment horizontal="center" vertical="center"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79"/>
  <sheetViews>
    <sheetView rightToLeft="1" tabSelected="1" workbookViewId="0">
      <selection activeCell="F14" sqref="F14"/>
    </sheetView>
  </sheetViews>
  <sheetFormatPr defaultRowHeight="13.8" x14ac:dyDescent="0.25"/>
  <cols>
    <col min="1" max="1" width="8.796875" style="3"/>
    <col min="2" max="2" width="8.69921875" style="3" customWidth="1"/>
    <col min="3" max="3" width="26.796875" style="3" customWidth="1"/>
    <col min="4" max="5" width="8.796875" style="3"/>
    <col min="6" max="7" width="11.09765625" style="3" bestFit="1" customWidth="1"/>
    <col min="8" max="8" width="8.796875" style="3"/>
    <col min="9" max="9" width="11.69921875" style="3" bestFit="1" customWidth="1"/>
    <col min="10" max="16384" width="8.796875" style="3"/>
  </cols>
  <sheetData>
    <row r="1" spans="2:7" ht="18" x14ac:dyDescent="0.3">
      <c r="B1" s="42" t="s">
        <v>92</v>
      </c>
      <c r="C1" s="1"/>
      <c r="D1" s="41"/>
      <c r="E1" s="41"/>
      <c r="F1" s="41"/>
    </row>
    <row r="2" spans="2:7" ht="18" x14ac:dyDescent="0.35">
      <c r="B2" s="42" t="s">
        <v>93</v>
      </c>
      <c r="C2" s="2"/>
      <c r="D2" s="41"/>
      <c r="E2" s="41"/>
      <c r="F2" s="41"/>
    </row>
    <row r="3" spans="2:7" ht="15.6" x14ac:dyDescent="0.3">
      <c r="B3" s="42" t="s">
        <v>88</v>
      </c>
      <c r="C3" s="41"/>
      <c r="D3" s="41"/>
      <c r="E3" s="41"/>
      <c r="F3" s="41"/>
    </row>
    <row r="4" spans="2:7" ht="15.6" x14ac:dyDescent="0.3">
      <c r="B4" s="42" t="s">
        <v>89</v>
      </c>
      <c r="C4" s="41"/>
      <c r="D4" s="41"/>
      <c r="E4" s="41"/>
      <c r="F4" s="41"/>
    </row>
    <row r="5" spans="2:7" ht="16.2" thickBot="1" x14ac:dyDescent="0.35">
      <c r="B5" s="42"/>
      <c r="C5" s="41"/>
      <c r="D5" s="41"/>
      <c r="E5" s="41"/>
      <c r="F5" s="41"/>
    </row>
    <row r="6" spans="2:7" x14ac:dyDescent="0.25">
      <c r="B6" s="4"/>
      <c r="C6" s="5" t="s">
        <v>0</v>
      </c>
      <c r="D6" s="6"/>
      <c r="E6" s="6"/>
      <c r="F6" s="6"/>
      <c r="G6" s="6"/>
    </row>
    <row r="7" spans="2:7" x14ac:dyDescent="0.25">
      <c r="B7" s="50" t="s">
        <v>79</v>
      </c>
      <c r="C7" s="51"/>
      <c r="D7" s="51"/>
      <c r="E7" s="51"/>
      <c r="F7" s="51"/>
      <c r="G7" s="52"/>
    </row>
    <row r="8" spans="2:7" x14ac:dyDescent="0.25">
      <c r="B8" s="7"/>
      <c r="C8" s="8"/>
      <c r="D8" s="9"/>
      <c r="E8" s="9"/>
      <c r="F8" s="9"/>
      <c r="G8" s="9"/>
    </row>
    <row r="9" spans="2:7" ht="14.4" thickBot="1" x14ac:dyDescent="0.3">
      <c r="B9" s="7"/>
      <c r="C9" s="10" t="s">
        <v>86</v>
      </c>
      <c r="D9" s="9"/>
      <c r="E9" s="9"/>
      <c r="F9" s="9"/>
      <c r="G9" s="11"/>
    </row>
    <row r="10" spans="2:7" ht="14.4" thickBot="1" x14ac:dyDescent="0.3">
      <c r="B10" s="12">
        <v>15</v>
      </c>
      <c r="C10" s="13" t="s">
        <v>1</v>
      </c>
      <c r="D10" s="14"/>
      <c r="E10" s="14"/>
      <c r="F10" s="14"/>
      <c r="G10" s="15" t="s">
        <v>0</v>
      </c>
    </row>
    <row r="11" spans="2:7" ht="14.4" thickBot="1" x14ac:dyDescent="0.3">
      <c r="B11" s="16">
        <v>15.000999999999999</v>
      </c>
      <c r="C11" s="17" t="s">
        <v>2</v>
      </c>
      <c r="D11" s="18"/>
      <c r="E11" s="18"/>
      <c r="F11" s="18"/>
      <c r="G11" s="15"/>
    </row>
    <row r="12" spans="2:7" x14ac:dyDescent="0.25">
      <c r="B12" s="19" t="s">
        <v>3</v>
      </c>
      <c r="C12" s="20" t="s">
        <v>4</v>
      </c>
      <c r="D12" s="21" t="s">
        <v>5</v>
      </c>
      <c r="E12" s="21" t="s">
        <v>6</v>
      </c>
      <c r="F12" s="21" t="s">
        <v>7</v>
      </c>
      <c r="G12" s="22" t="s">
        <v>8</v>
      </c>
    </row>
    <row r="13" spans="2:7" ht="52.8" x14ac:dyDescent="0.25">
      <c r="B13" s="23"/>
      <c r="C13" s="24" t="s">
        <v>91</v>
      </c>
      <c r="D13" s="23" t="s">
        <v>80</v>
      </c>
      <c r="E13" s="23"/>
      <c r="F13" s="43"/>
      <c r="G13" s="43"/>
    </row>
    <row r="14" spans="2:7" ht="105.6" x14ac:dyDescent="0.25">
      <c r="B14" s="25" t="s">
        <v>9</v>
      </c>
      <c r="C14" s="26" t="s">
        <v>90</v>
      </c>
      <c r="D14" s="27" t="s">
        <v>10</v>
      </c>
      <c r="E14" s="25">
        <v>1</v>
      </c>
      <c r="F14" s="44"/>
      <c r="G14" s="44">
        <f>E14*F14</f>
        <v>0</v>
      </c>
    </row>
    <row r="15" spans="2:7" ht="14.4" thickBot="1" x14ac:dyDescent="0.3">
      <c r="B15" s="28"/>
      <c r="C15" s="29"/>
      <c r="D15" s="30"/>
      <c r="E15" s="30"/>
      <c r="F15" s="45"/>
      <c r="G15" s="44"/>
    </row>
    <row r="16" spans="2:7" ht="14.4" thickBot="1" x14ac:dyDescent="0.3">
      <c r="B16" s="16">
        <v>15.01</v>
      </c>
      <c r="C16" s="17" t="s">
        <v>11</v>
      </c>
      <c r="D16" s="31"/>
      <c r="E16" s="31"/>
      <c r="F16" s="46"/>
      <c r="G16" s="47">
        <f>SUM(G14:G14)</f>
        <v>0</v>
      </c>
    </row>
    <row r="17" spans="2:7" ht="14.4" thickBot="1" x14ac:dyDescent="0.3">
      <c r="B17" s="28"/>
      <c r="C17" s="29"/>
      <c r="D17" s="30"/>
      <c r="E17" s="30"/>
      <c r="F17" s="45"/>
      <c r="G17" s="44"/>
    </row>
    <row r="18" spans="2:7" ht="14.4" thickBot="1" x14ac:dyDescent="0.3">
      <c r="B18" s="16">
        <v>15.04</v>
      </c>
      <c r="C18" s="17" t="s">
        <v>12</v>
      </c>
      <c r="D18" s="18"/>
      <c r="E18" s="18"/>
      <c r="F18" s="48"/>
      <c r="G18" s="47"/>
    </row>
    <row r="19" spans="2:7" ht="14.4" thickBot="1" x14ac:dyDescent="0.3">
      <c r="B19" s="28"/>
      <c r="C19" s="29"/>
      <c r="D19" s="30"/>
      <c r="E19" s="30"/>
      <c r="F19" s="45"/>
      <c r="G19" s="44"/>
    </row>
    <row r="20" spans="2:7" ht="14.4" thickBot="1" x14ac:dyDescent="0.3">
      <c r="B20" s="28" t="s">
        <v>13</v>
      </c>
      <c r="C20" s="32" t="s">
        <v>14</v>
      </c>
      <c r="D20" s="33" t="s">
        <v>15</v>
      </c>
      <c r="E20" s="30">
        <v>10</v>
      </c>
      <c r="F20" s="45"/>
      <c r="G20" s="44">
        <f>E20*F20</f>
        <v>0</v>
      </c>
    </row>
    <row r="21" spans="2:7" ht="14.4" thickBot="1" x14ac:dyDescent="0.3">
      <c r="B21" s="28" t="s">
        <v>16</v>
      </c>
      <c r="C21" s="32" t="s">
        <v>17</v>
      </c>
      <c r="D21" s="33" t="s">
        <v>15</v>
      </c>
      <c r="E21" s="30">
        <v>10</v>
      </c>
      <c r="F21" s="45"/>
      <c r="G21" s="44">
        <f t="shared" ref="G21:G63" si="0">E21*F21</f>
        <v>0</v>
      </c>
    </row>
    <row r="22" spans="2:7" ht="14.4" thickBot="1" x14ac:dyDescent="0.3">
      <c r="B22" s="28" t="s">
        <v>18</v>
      </c>
      <c r="C22" s="32" t="s">
        <v>19</v>
      </c>
      <c r="D22" s="33" t="s">
        <v>15</v>
      </c>
      <c r="E22" s="30">
        <v>10</v>
      </c>
      <c r="F22" s="45"/>
      <c r="G22" s="44">
        <f t="shared" si="0"/>
        <v>0</v>
      </c>
    </row>
    <row r="23" spans="2:7" ht="14.4" thickBot="1" x14ac:dyDescent="0.3">
      <c r="B23" s="28" t="s">
        <v>20</v>
      </c>
      <c r="C23" s="32" t="s">
        <v>21</v>
      </c>
      <c r="D23" s="33" t="s">
        <v>15</v>
      </c>
      <c r="E23" s="30">
        <v>40</v>
      </c>
      <c r="F23" s="45"/>
      <c r="G23" s="44">
        <f t="shared" si="0"/>
        <v>0</v>
      </c>
    </row>
    <row r="24" spans="2:7" ht="27" thickBot="1" x14ac:dyDescent="0.3">
      <c r="B24" s="28" t="s">
        <v>22</v>
      </c>
      <c r="C24" s="32" t="s">
        <v>23</v>
      </c>
      <c r="D24" s="33" t="s">
        <v>5</v>
      </c>
      <c r="E24" s="30">
        <v>10</v>
      </c>
      <c r="F24" s="45"/>
      <c r="G24" s="44">
        <f t="shared" si="0"/>
        <v>0</v>
      </c>
    </row>
    <row r="25" spans="2:7" ht="27" thickBot="1" x14ac:dyDescent="0.3">
      <c r="B25" s="28" t="s">
        <v>24</v>
      </c>
      <c r="C25" s="32" t="s">
        <v>25</v>
      </c>
      <c r="D25" s="33" t="s">
        <v>5</v>
      </c>
      <c r="E25" s="30">
        <v>10</v>
      </c>
      <c r="F25" s="45"/>
      <c r="G25" s="44">
        <f t="shared" si="0"/>
        <v>0</v>
      </c>
    </row>
    <row r="26" spans="2:7" ht="27" thickBot="1" x14ac:dyDescent="0.3">
      <c r="B26" s="28" t="s">
        <v>26</v>
      </c>
      <c r="C26" s="32" t="s">
        <v>27</v>
      </c>
      <c r="D26" s="33" t="s">
        <v>5</v>
      </c>
      <c r="E26" s="30">
        <v>6</v>
      </c>
      <c r="F26" s="45"/>
      <c r="G26" s="44">
        <f t="shared" si="0"/>
        <v>0</v>
      </c>
    </row>
    <row r="27" spans="2:7" ht="14.4" thickBot="1" x14ac:dyDescent="0.3">
      <c r="B27" s="28" t="s">
        <v>28</v>
      </c>
      <c r="C27" s="32" t="s">
        <v>29</v>
      </c>
      <c r="D27" s="33" t="s">
        <v>5</v>
      </c>
      <c r="E27" s="30">
        <v>6</v>
      </c>
      <c r="F27" s="45"/>
      <c r="G27" s="44">
        <f t="shared" si="0"/>
        <v>0</v>
      </c>
    </row>
    <row r="28" spans="2:7" ht="14.4" thickBot="1" x14ac:dyDescent="0.3">
      <c r="B28" s="28" t="s">
        <v>30</v>
      </c>
      <c r="C28" s="32" t="s">
        <v>31</v>
      </c>
      <c r="D28" s="33" t="s">
        <v>5</v>
      </c>
      <c r="E28" s="30">
        <v>6</v>
      </c>
      <c r="F28" s="45"/>
      <c r="G28" s="44">
        <f t="shared" si="0"/>
        <v>0</v>
      </c>
    </row>
    <row r="29" spans="2:7" ht="27" thickBot="1" x14ac:dyDescent="0.3">
      <c r="B29" s="28" t="s">
        <v>32</v>
      </c>
      <c r="C29" s="32" t="s">
        <v>33</v>
      </c>
      <c r="D29" s="33" t="s">
        <v>5</v>
      </c>
      <c r="E29" s="30">
        <v>6</v>
      </c>
      <c r="F29" s="45"/>
      <c r="G29" s="44">
        <f t="shared" si="0"/>
        <v>0</v>
      </c>
    </row>
    <row r="30" spans="2:7" ht="27" thickBot="1" x14ac:dyDescent="0.3">
      <c r="B30" s="28" t="s">
        <v>34</v>
      </c>
      <c r="C30" s="32" t="s">
        <v>35</v>
      </c>
      <c r="D30" s="33" t="s">
        <v>5</v>
      </c>
      <c r="E30" s="30">
        <v>2</v>
      </c>
      <c r="F30" s="45"/>
      <c r="G30" s="44">
        <f t="shared" si="0"/>
        <v>0</v>
      </c>
    </row>
    <row r="31" spans="2:7" ht="27" thickBot="1" x14ac:dyDescent="0.3">
      <c r="B31" s="28" t="s">
        <v>36</v>
      </c>
      <c r="C31" s="32" t="s">
        <v>37</v>
      </c>
      <c r="D31" s="33" t="s">
        <v>5</v>
      </c>
      <c r="E31" s="30">
        <v>4</v>
      </c>
      <c r="F31" s="45"/>
      <c r="G31" s="44">
        <f t="shared" si="0"/>
        <v>0</v>
      </c>
    </row>
    <row r="32" spans="2:7" ht="14.4" thickBot="1" x14ac:dyDescent="0.3">
      <c r="B32" s="28"/>
      <c r="C32" s="29"/>
      <c r="D32" s="30"/>
      <c r="E32" s="30"/>
      <c r="F32" s="45"/>
      <c r="G32" s="44"/>
    </row>
    <row r="33" spans="2:7" ht="14.4" thickBot="1" x14ac:dyDescent="0.3">
      <c r="B33" s="16">
        <v>15.04</v>
      </c>
      <c r="C33" s="17" t="s">
        <v>38</v>
      </c>
      <c r="D33" s="31"/>
      <c r="E33" s="31"/>
      <c r="F33" s="46"/>
      <c r="G33" s="49">
        <f>SUM(G20:G31)</f>
        <v>0</v>
      </c>
    </row>
    <row r="34" spans="2:7" ht="14.4" thickBot="1" x14ac:dyDescent="0.3">
      <c r="B34" s="34"/>
      <c r="C34" s="35"/>
      <c r="D34" s="31"/>
      <c r="E34" s="31"/>
      <c r="F34" s="46"/>
      <c r="G34" s="44"/>
    </row>
    <row r="35" spans="2:7" ht="14.4" thickBot="1" x14ac:dyDescent="0.3">
      <c r="B35" s="16">
        <v>15.06</v>
      </c>
      <c r="C35" s="17" t="s">
        <v>39</v>
      </c>
      <c r="D35" s="31"/>
      <c r="E35" s="31"/>
      <c r="F35" s="46"/>
      <c r="G35" s="44"/>
    </row>
    <row r="36" spans="2:7" ht="14.4" thickBot="1" x14ac:dyDescent="0.3">
      <c r="B36" s="34"/>
      <c r="C36" s="35"/>
      <c r="D36" s="31"/>
      <c r="E36" s="31"/>
      <c r="F36" s="46"/>
      <c r="G36" s="44"/>
    </row>
    <row r="37" spans="2:7" ht="40.200000000000003" thickBot="1" x14ac:dyDescent="0.3">
      <c r="B37" s="28" t="s">
        <v>40</v>
      </c>
      <c r="C37" s="32" t="s">
        <v>41</v>
      </c>
      <c r="D37" s="33" t="s">
        <v>15</v>
      </c>
      <c r="E37" s="30">
        <v>10</v>
      </c>
      <c r="F37" s="45"/>
      <c r="G37" s="44">
        <f t="shared" si="0"/>
        <v>0</v>
      </c>
    </row>
    <row r="38" spans="2:7" ht="14.4" thickBot="1" x14ac:dyDescent="0.3">
      <c r="B38" s="28" t="s">
        <v>42</v>
      </c>
      <c r="C38" s="32" t="s">
        <v>43</v>
      </c>
      <c r="D38" s="33" t="s">
        <v>15</v>
      </c>
      <c r="E38" s="30">
        <v>10</v>
      </c>
      <c r="F38" s="45"/>
      <c r="G38" s="44">
        <f t="shared" si="0"/>
        <v>0</v>
      </c>
    </row>
    <row r="39" spans="2:7" ht="14.4" thickBot="1" x14ac:dyDescent="0.3">
      <c r="B39" s="28" t="s">
        <v>44</v>
      </c>
      <c r="C39" s="32" t="s">
        <v>45</v>
      </c>
      <c r="D39" s="33" t="s">
        <v>15</v>
      </c>
      <c r="E39" s="30">
        <v>10</v>
      </c>
      <c r="F39" s="45"/>
      <c r="G39" s="44">
        <f t="shared" si="0"/>
        <v>0</v>
      </c>
    </row>
    <row r="40" spans="2:7" ht="79.8" thickBot="1" x14ac:dyDescent="0.3">
      <c r="B40" s="28" t="s">
        <v>46</v>
      </c>
      <c r="C40" s="32" t="s">
        <v>47</v>
      </c>
      <c r="D40" s="33" t="s">
        <v>15</v>
      </c>
      <c r="E40" s="30">
        <v>40</v>
      </c>
      <c r="F40" s="45"/>
      <c r="G40" s="44">
        <f t="shared" si="0"/>
        <v>0</v>
      </c>
    </row>
    <row r="41" spans="2:7" ht="40.200000000000003" thickBot="1" x14ac:dyDescent="0.3">
      <c r="B41" s="28" t="s">
        <v>48</v>
      </c>
      <c r="C41" s="32" t="s">
        <v>49</v>
      </c>
      <c r="D41" s="33" t="s">
        <v>5</v>
      </c>
      <c r="E41" s="30">
        <v>16</v>
      </c>
      <c r="F41" s="45"/>
      <c r="G41" s="44">
        <f t="shared" si="0"/>
        <v>0</v>
      </c>
    </row>
    <row r="42" spans="2:7" ht="14.4" thickBot="1" x14ac:dyDescent="0.3">
      <c r="B42" s="28"/>
      <c r="C42" s="29"/>
      <c r="D42" s="30"/>
      <c r="E42" s="30"/>
      <c r="F42" s="45"/>
      <c r="G42" s="44"/>
    </row>
    <row r="43" spans="2:7" ht="14.4" thickBot="1" x14ac:dyDescent="0.3">
      <c r="B43" s="16">
        <v>15.06</v>
      </c>
      <c r="C43" s="17" t="s">
        <v>50</v>
      </c>
      <c r="D43" s="30"/>
      <c r="E43" s="30"/>
      <c r="F43" s="45"/>
      <c r="G43" s="49">
        <f>SUM(G37:G41)</f>
        <v>0</v>
      </c>
    </row>
    <row r="44" spans="2:7" ht="14.4" thickBot="1" x14ac:dyDescent="0.3">
      <c r="B44" s="28"/>
      <c r="C44" s="29"/>
      <c r="D44" s="30"/>
      <c r="E44" s="30"/>
      <c r="F44" s="45"/>
      <c r="G44" s="44"/>
    </row>
    <row r="45" spans="2:7" ht="14.4" thickBot="1" x14ac:dyDescent="0.3">
      <c r="B45" s="16">
        <v>15.07</v>
      </c>
      <c r="C45" s="17" t="s">
        <v>51</v>
      </c>
      <c r="D45" s="30"/>
      <c r="E45" s="30"/>
      <c r="F45" s="45"/>
      <c r="G45" s="44"/>
    </row>
    <row r="46" spans="2:7" ht="14.4" thickBot="1" x14ac:dyDescent="0.3">
      <c r="B46" s="28"/>
      <c r="C46" s="29"/>
      <c r="D46" s="30"/>
      <c r="E46" s="30"/>
      <c r="F46" s="45"/>
      <c r="G46" s="44"/>
    </row>
    <row r="47" spans="2:7" ht="14.4" thickBot="1" x14ac:dyDescent="0.3">
      <c r="B47" s="28" t="s">
        <v>52</v>
      </c>
      <c r="C47" s="32" t="s">
        <v>53</v>
      </c>
      <c r="D47" s="33" t="s">
        <v>54</v>
      </c>
      <c r="E47" s="30">
        <v>20</v>
      </c>
      <c r="F47" s="45"/>
      <c r="G47" s="44">
        <f t="shared" si="0"/>
        <v>0</v>
      </c>
    </row>
    <row r="48" spans="2:7" ht="14.4" thickBot="1" x14ac:dyDescent="0.3">
      <c r="B48" s="28" t="s">
        <v>55</v>
      </c>
      <c r="C48" s="32" t="s">
        <v>56</v>
      </c>
      <c r="D48" s="33" t="s">
        <v>54</v>
      </c>
      <c r="E48" s="30">
        <v>20</v>
      </c>
      <c r="F48" s="45"/>
      <c r="G48" s="44">
        <f t="shared" si="0"/>
        <v>0</v>
      </c>
    </row>
    <row r="49" spans="2:7" ht="40.200000000000003" thickBot="1" x14ac:dyDescent="0.3">
      <c r="B49" s="28" t="s">
        <v>57</v>
      </c>
      <c r="C49" s="32" t="s">
        <v>58</v>
      </c>
      <c r="D49" s="33" t="s">
        <v>10</v>
      </c>
      <c r="E49" s="30">
        <v>1</v>
      </c>
      <c r="F49" s="45"/>
      <c r="G49" s="44">
        <f t="shared" si="0"/>
        <v>0</v>
      </c>
    </row>
    <row r="50" spans="2:7" ht="27" thickBot="1" x14ac:dyDescent="0.3">
      <c r="B50" s="28" t="s">
        <v>59</v>
      </c>
      <c r="C50" s="32" t="s">
        <v>60</v>
      </c>
      <c r="D50" s="33" t="s">
        <v>5</v>
      </c>
      <c r="E50" s="30">
        <v>10</v>
      </c>
      <c r="F50" s="45"/>
      <c r="G50" s="44">
        <f t="shared" si="0"/>
        <v>0</v>
      </c>
    </row>
    <row r="51" spans="2:7" ht="27" thickBot="1" x14ac:dyDescent="0.3">
      <c r="B51" s="28" t="s">
        <v>61</v>
      </c>
      <c r="C51" s="32" t="s">
        <v>62</v>
      </c>
      <c r="D51" s="33" t="s">
        <v>5</v>
      </c>
      <c r="E51" s="30">
        <v>10</v>
      </c>
      <c r="F51" s="45"/>
      <c r="G51" s="44">
        <f t="shared" si="0"/>
        <v>0</v>
      </c>
    </row>
    <row r="52" spans="2:7" ht="27" thickBot="1" x14ac:dyDescent="0.3">
      <c r="B52" s="28" t="s">
        <v>63</v>
      </c>
      <c r="C52" s="32" t="s">
        <v>64</v>
      </c>
      <c r="D52" s="33" t="s">
        <v>10</v>
      </c>
      <c r="E52" s="30">
        <v>10</v>
      </c>
      <c r="F52" s="45"/>
      <c r="G52" s="44">
        <f t="shared" si="0"/>
        <v>0</v>
      </c>
    </row>
    <row r="53" spans="2:7" ht="27" thickBot="1" x14ac:dyDescent="0.3">
      <c r="B53" s="28" t="s">
        <v>65</v>
      </c>
      <c r="C53" s="32" t="s">
        <v>66</v>
      </c>
      <c r="D53" s="33" t="s">
        <v>5</v>
      </c>
      <c r="E53" s="30">
        <v>4</v>
      </c>
      <c r="F53" s="45"/>
      <c r="G53" s="44">
        <f t="shared" si="0"/>
        <v>0</v>
      </c>
    </row>
    <row r="54" spans="2:7" ht="14.4" thickBot="1" x14ac:dyDescent="0.3">
      <c r="B54" s="28" t="s">
        <v>67</v>
      </c>
      <c r="C54" s="32" t="s">
        <v>68</v>
      </c>
      <c r="D54" s="33" t="s">
        <v>5</v>
      </c>
      <c r="E54" s="30">
        <v>1</v>
      </c>
      <c r="F54" s="45"/>
      <c r="G54" s="44">
        <f t="shared" si="0"/>
        <v>0</v>
      </c>
    </row>
    <row r="55" spans="2:7" ht="27" thickBot="1" x14ac:dyDescent="0.3">
      <c r="B55" s="28" t="s">
        <v>69</v>
      </c>
      <c r="C55" s="32" t="s">
        <v>66</v>
      </c>
      <c r="D55" s="33" t="s">
        <v>5</v>
      </c>
      <c r="E55" s="30">
        <v>2</v>
      </c>
      <c r="F55" s="45"/>
      <c r="G55" s="44">
        <f t="shared" si="0"/>
        <v>0</v>
      </c>
    </row>
    <row r="56" spans="2:7" ht="14.4" thickBot="1" x14ac:dyDescent="0.3">
      <c r="B56" s="28"/>
      <c r="C56" s="29"/>
      <c r="D56" s="30"/>
      <c r="E56" s="30"/>
      <c r="F56" s="45"/>
      <c r="G56" s="44"/>
    </row>
    <row r="57" spans="2:7" ht="14.4" thickBot="1" x14ac:dyDescent="0.3">
      <c r="B57" s="16">
        <v>15.07</v>
      </c>
      <c r="C57" s="36" t="s">
        <v>70</v>
      </c>
      <c r="D57" s="28"/>
      <c r="E57" s="30"/>
      <c r="F57" s="45"/>
      <c r="G57" s="49">
        <f>SUM(G47:G55)</f>
        <v>0</v>
      </c>
    </row>
    <row r="58" spans="2:7" ht="14.4" thickBot="1" x14ac:dyDescent="0.3">
      <c r="B58" s="16"/>
      <c r="C58" s="37"/>
      <c r="D58" s="28"/>
      <c r="E58" s="30"/>
      <c r="F58" s="45"/>
      <c r="G58" s="44"/>
    </row>
    <row r="59" spans="2:7" ht="14.4" thickBot="1" x14ac:dyDescent="0.3">
      <c r="B59" s="16"/>
      <c r="C59" s="29"/>
      <c r="D59" s="30"/>
      <c r="E59" s="30"/>
      <c r="F59" s="45"/>
      <c r="G59" s="44"/>
    </row>
    <row r="60" spans="2:7" ht="14.4" thickBot="1" x14ac:dyDescent="0.3">
      <c r="B60" s="16">
        <v>15.09</v>
      </c>
      <c r="C60" s="17" t="s">
        <v>71</v>
      </c>
      <c r="D60" s="30"/>
      <c r="E60" s="30"/>
      <c r="F60" s="45"/>
      <c r="G60" s="44"/>
    </row>
    <row r="61" spans="2:7" ht="14.4" thickBot="1" x14ac:dyDescent="0.3">
      <c r="B61" s="16"/>
      <c r="C61" s="38"/>
      <c r="D61" s="30"/>
      <c r="E61" s="30"/>
      <c r="F61" s="45"/>
      <c r="G61" s="44"/>
    </row>
    <row r="62" spans="2:7" ht="14.4" thickBot="1" x14ac:dyDescent="0.3">
      <c r="B62" s="28" t="s">
        <v>72</v>
      </c>
      <c r="C62" s="32" t="s">
        <v>73</v>
      </c>
      <c r="D62" s="33" t="s">
        <v>10</v>
      </c>
      <c r="E62" s="30">
        <v>1</v>
      </c>
      <c r="F62" s="45"/>
      <c r="G62" s="44">
        <f t="shared" si="0"/>
        <v>0</v>
      </c>
    </row>
    <row r="63" spans="2:7" ht="53.4" thickBot="1" x14ac:dyDescent="0.3">
      <c r="B63" s="28" t="s">
        <v>74</v>
      </c>
      <c r="C63" s="32" t="s">
        <v>81</v>
      </c>
      <c r="D63" s="33" t="s">
        <v>10</v>
      </c>
      <c r="E63" s="30">
        <v>1</v>
      </c>
      <c r="F63" s="45"/>
      <c r="G63" s="44">
        <f t="shared" si="0"/>
        <v>0</v>
      </c>
    </row>
    <row r="64" spans="2:7" ht="14.4" thickBot="1" x14ac:dyDescent="0.3">
      <c r="B64" s="16"/>
      <c r="C64" s="37"/>
      <c r="D64" s="39"/>
      <c r="E64" s="39"/>
      <c r="F64" s="45"/>
      <c r="G64" s="47"/>
    </row>
    <row r="65" spans="2:9" ht="14.4" thickBot="1" x14ac:dyDescent="0.3">
      <c r="B65" s="16">
        <v>15.09</v>
      </c>
      <c r="C65" s="17" t="s">
        <v>75</v>
      </c>
      <c r="D65" s="30"/>
      <c r="E65" s="30"/>
      <c r="F65" s="45"/>
      <c r="G65" s="47">
        <f>SUM(G62:G64)</f>
        <v>0</v>
      </c>
    </row>
    <row r="66" spans="2:9" ht="14.4" thickBot="1" x14ac:dyDescent="0.3">
      <c r="B66" s="16"/>
      <c r="C66" s="37"/>
      <c r="D66" s="39"/>
      <c r="E66" s="39"/>
      <c r="F66" s="45"/>
      <c r="G66" s="47"/>
    </row>
    <row r="67" spans="2:9" ht="14.4" thickBot="1" x14ac:dyDescent="0.3">
      <c r="B67" s="16">
        <v>15.01</v>
      </c>
      <c r="C67" s="17" t="s">
        <v>11</v>
      </c>
      <c r="D67" s="31"/>
      <c r="E67" s="31"/>
      <c r="F67" s="46"/>
      <c r="G67" s="47"/>
    </row>
    <row r="68" spans="2:9" ht="14.4" thickBot="1" x14ac:dyDescent="0.3">
      <c r="B68" s="16">
        <v>15.04</v>
      </c>
      <c r="C68" s="17" t="s">
        <v>38</v>
      </c>
      <c r="D68" s="31"/>
      <c r="E68" s="31"/>
      <c r="F68" s="46"/>
      <c r="G68" s="47"/>
    </row>
    <row r="69" spans="2:9" ht="14.4" thickBot="1" x14ac:dyDescent="0.3">
      <c r="B69" s="16">
        <v>15.06</v>
      </c>
      <c r="C69" s="17" t="s">
        <v>50</v>
      </c>
      <c r="D69" s="31"/>
      <c r="E69" s="31"/>
      <c r="F69" s="46"/>
      <c r="G69" s="47"/>
    </row>
    <row r="70" spans="2:9" ht="14.4" thickBot="1" x14ac:dyDescent="0.3">
      <c r="B70" s="16">
        <v>15.07</v>
      </c>
      <c r="C70" s="17" t="s">
        <v>70</v>
      </c>
      <c r="D70" s="31"/>
      <c r="E70" s="31"/>
      <c r="F70" s="46"/>
      <c r="G70" s="47"/>
    </row>
    <row r="71" spans="2:9" ht="14.4" thickBot="1" x14ac:dyDescent="0.3">
      <c r="B71" s="16">
        <v>15.09</v>
      </c>
      <c r="C71" s="17" t="s">
        <v>75</v>
      </c>
      <c r="D71" s="30"/>
      <c r="E71" s="30"/>
      <c r="F71" s="45"/>
      <c r="G71" s="47"/>
    </row>
    <row r="72" spans="2:9" ht="14.4" thickBot="1" x14ac:dyDescent="0.3">
      <c r="B72" s="28"/>
      <c r="C72" s="38"/>
      <c r="D72" s="30"/>
      <c r="E72" s="30"/>
      <c r="F72" s="45"/>
      <c r="G72" s="44"/>
    </row>
    <row r="73" spans="2:9" ht="14.4" thickBot="1" x14ac:dyDescent="0.3">
      <c r="B73" s="28"/>
      <c r="C73" s="17" t="s">
        <v>76</v>
      </c>
      <c r="D73" s="30"/>
      <c r="E73" s="30"/>
      <c r="F73" s="45"/>
      <c r="G73" s="47">
        <f>SUM(G67:G71)</f>
        <v>0</v>
      </c>
      <c r="I73" s="40"/>
    </row>
    <row r="74" spans="2:9" ht="14.4" thickBot="1" x14ac:dyDescent="0.3">
      <c r="B74" s="28"/>
      <c r="C74" s="17" t="s">
        <v>82</v>
      </c>
      <c r="D74" s="30"/>
      <c r="E74" s="30"/>
      <c r="F74" s="45"/>
      <c r="G74" s="47"/>
    </row>
    <row r="75" spans="2:9" ht="79.8" thickBot="1" x14ac:dyDescent="0.3">
      <c r="B75" s="28"/>
      <c r="C75" s="17" t="s">
        <v>83</v>
      </c>
      <c r="D75" s="30"/>
      <c r="E75" s="30"/>
      <c r="F75" s="45"/>
      <c r="G75" s="47"/>
    </row>
    <row r="76" spans="2:9" ht="40.200000000000003" thickBot="1" x14ac:dyDescent="0.3">
      <c r="B76" s="28"/>
      <c r="C76" s="17" t="s">
        <v>87</v>
      </c>
      <c r="D76" s="30" t="s">
        <v>84</v>
      </c>
      <c r="E76" s="30">
        <v>3</v>
      </c>
      <c r="F76" s="45"/>
      <c r="G76" s="44">
        <f t="shared" ref="G76" si="1">E76*F76</f>
        <v>0</v>
      </c>
    </row>
    <row r="77" spans="2:9" ht="14.4" thickBot="1" x14ac:dyDescent="0.3">
      <c r="B77" s="28"/>
      <c r="C77" s="17" t="s">
        <v>85</v>
      </c>
      <c r="D77" s="30"/>
      <c r="E77" s="30"/>
      <c r="F77" s="45"/>
      <c r="G77" s="47">
        <f>+G76+G73</f>
        <v>0</v>
      </c>
    </row>
    <row r="78" spans="2:9" ht="14.4" thickBot="1" x14ac:dyDescent="0.3">
      <c r="B78" s="16"/>
      <c r="C78" s="38" t="s">
        <v>77</v>
      </c>
      <c r="D78" s="31"/>
      <c r="E78" s="31"/>
      <c r="F78" s="46"/>
      <c r="G78" s="47">
        <f>+G77*0.18</f>
        <v>0</v>
      </c>
    </row>
    <row r="79" spans="2:9" ht="14.4" thickBot="1" x14ac:dyDescent="0.3">
      <c r="B79" s="16"/>
      <c r="C79" s="17" t="s">
        <v>78</v>
      </c>
      <c r="D79" s="31"/>
      <c r="E79" s="31"/>
      <c r="F79" s="46"/>
      <c r="G79" s="47">
        <f>+G78+G77</f>
        <v>0</v>
      </c>
    </row>
  </sheetData>
  <sheetProtection sheet="1" deleteColumns="0" deleteRows="0"/>
  <mergeCells count="1">
    <mergeCell ref="B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Yael</dc:creator>
  <cp:lastModifiedBy>tsafi</cp:lastModifiedBy>
  <dcterms:created xsi:type="dcterms:W3CDTF">2026-01-25T09:31:25Z</dcterms:created>
  <dcterms:modified xsi:type="dcterms:W3CDTF">2026-05-19T16:44:38Z</dcterms:modified>
</cp:coreProperties>
</file>