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מכרזים\מכרז 03.2026 שיפוץ ארכיון\לפרסום המכרז 19.10.26\"/>
    </mc:Choice>
  </mc:AlternateContent>
  <xr:revisionPtr revIDLastSave="0" documentId="13_ncr:1_{079B3361-7143-417B-B3F3-B165842C2F92}" xr6:coauthVersionLast="47" xr6:coauthVersionMax="47" xr10:uidLastSave="{00000000-0000-0000-0000-000000000000}"/>
  <bookViews>
    <workbookView xWindow="-108" yWindow="-108" windowWidth="23256" windowHeight="12456" xr2:uid="{19CAC25F-8F3D-4ACC-82E5-00130EF00437}"/>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12" i="1" s="1"/>
  <c r="F109" i="1"/>
  <c r="F106" i="1"/>
  <c r="F99" i="1"/>
  <c r="F92" i="1"/>
  <c r="F87" i="1"/>
  <c r="F80" i="1"/>
  <c r="F73" i="1"/>
  <c r="F63" i="1"/>
  <c r="F57" i="1"/>
  <c r="F41" i="1"/>
  <c r="F34" i="1"/>
  <c r="F25" i="1"/>
</calcChain>
</file>

<file path=xl/sharedStrings.xml><?xml version="1.0" encoding="utf-8"?>
<sst xmlns="http://schemas.openxmlformats.org/spreadsheetml/2006/main" count="237" uniqueCount="153">
  <si>
    <t>סעיף</t>
  </si>
  <si>
    <t>תאור העבודה</t>
  </si>
  <si>
    <t>יח'</t>
  </si>
  <si>
    <t>כמות</t>
  </si>
  <si>
    <t>מחיר</t>
  </si>
  <si>
    <t>סה"כ</t>
  </si>
  <si>
    <t>מ"ר</t>
  </si>
  <si>
    <t>קומפ'</t>
  </si>
  <si>
    <t>מכלול מבנה ארכיב והנהלה - קומת קרקע</t>
  </si>
  <si>
    <t>פירוק תקרות תותב קיימות לרבות מקטעי הנמכות גבס</t>
  </si>
  <si>
    <t>קילוף שטיח קיים לרבות ניקוי שיירי דבק</t>
  </si>
  <si>
    <t>2 תשתיות</t>
  </si>
  <si>
    <t xml:space="preserve">שקע כפול </t>
  </si>
  <si>
    <t>שקע בודד</t>
  </si>
  <si>
    <t>מתג הפעלה</t>
  </si>
  <si>
    <t>ארון חשמל ראשי</t>
  </si>
  <si>
    <t>ארון תקשורת ראשי</t>
  </si>
  <si>
    <t>פירוק תשתיות קיימות - יח' מ.א., כבילת צנרת חשמל ותקשורת</t>
  </si>
  <si>
    <t>שקע כח</t>
  </si>
  <si>
    <t>עמעם</t>
  </si>
  <si>
    <t>גומחה בקיר גבס ימין במידות 80/80 ס"מ ולכל הגובה עבור מסד ראשי</t>
  </si>
  <si>
    <t>מיקום</t>
  </si>
  <si>
    <t>קיר גבס ימין</t>
  </si>
  <si>
    <t>פינוי מדפי אחסון, ספרים וריהוט קיים</t>
  </si>
  <si>
    <t>לפי הנחיות</t>
  </si>
  <si>
    <t xml:space="preserve">העבודה כוללת: חציבה, העברת תשתיות צנרת בקירות קיימים וחדשים, העברת צנרת מעל הנמכות תקרה, תחת רצפה קיימת, קופסאות השקעים והדלקות, מכסים תואמים, חיבורי מערכות נילוות (מ.א., תאורה, תקשורת, חשמל ותקשורת מחשבים). </t>
  </si>
  <si>
    <t>קופסת חיבורים מקצועית D17</t>
  </si>
  <si>
    <t>חיבורים למערכות חוץ, לרבות אישור חברת חשמל ואישור בז"ק/תשתית תקשורת</t>
  </si>
  <si>
    <t>העבודה כוללת מילוי תקני, דבק ורובות תואמים ופסי הפרדה בין החומרים</t>
  </si>
  <si>
    <t>חלל מרכזי</t>
  </si>
  <si>
    <t>ארכיב 2 מפלסים</t>
  </si>
  <si>
    <t xml:space="preserve">ארכיב   </t>
  </si>
  <si>
    <t>4 הנמכות אקוסטיות ועבודות גבס</t>
  </si>
  <si>
    <t>העבודה כוללת את כל ההכנות, ייצור בנגריות/ סדנאות אומן/ התאמות/ קדיחות/ חיתוכים/ העברת כבלים וצנרת,הטמעת תאורה ייעודית, תיקוני צבע, והגנה על המוצר לאחר ההרכבה ועד למסירה, לרבות ייצור הובלה והרכבה</t>
  </si>
  <si>
    <t>כניסה צד ימין</t>
  </si>
  <si>
    <t>כניסה צד שמאל</t>
  </si>
  <si>
    <t>גומחה צד שמאל</t>
  </si>
  <si>
    <t>סף דלת אלומיניום (פס הפרדה) בחתך 40/4 מ"מ, דגם 61193 תוצרת BAU DECOR או ש"ע</t>
  </si>
  <si>
    <t>פנל אלומיניום מק"ט P7 גובה 70 מ"מ, תוצרת "אייל ציפויים"</t>
  </si>
  <si>
    <t>מ"א</t>
  </si>
  <si>
    <t>מחיצה מפרידה</t>
  </si>
  <si>
    <t>עמוד ריבועי מרכזי</t>
  </si>
  <si>
    <t>6 ריהוט</t>
  </si>
  <si>
    <t>העבודה כוללת רכישה, הובלה והתקנה</t>
  </si>
  <si>
    <t>עמדת עבודה מסוג "MATILDA" תוצרת "ווקסמן" במידות 140/70/75 ס"מ, כולל יח' מגירות על גלגלים, כולל מעבר חשמל ותקשורת לקופסת שקעיפ בשולחן,גמר וגוון לבחירת המתכנן</t>
  </si>
  <si>
    <t>כיסא ישיבות על גלגלים, לרבות מנגנון סינכרון, גב רשת, מושב ריפוד, בגוון לבחירת המתכנן, דגם BEN, ספק ווקסמן בע"מ או ש"ע</t>
  </si>
  <si>
    <t>כורסת דגם "GIRILLO" תוצרת "ווקסמן"בגמר לבחירת המתכנן</t>
  </si>
  <si>
    <t>גומחת מסד</t>
  </si>
  <si>
    <t>העבודה כוללת הזמנה, אספקה, והרכבה לרבות דרייברים, קופסאות חיבור, אביזרי תלייה ועיגון ונורות חלופיות</t>
  </si>
  <si>
    <t>8 תאורה</t>
  </si>
  <si>
    <t>גוף RCP45 ספוט שקוע עגול, מק"ט HB46104, נורת LED, בגוון שחור, בקוטר 208 מ"מ</t>
  </si>
  <si>
    <t>גוף RC13 ספוט שקוע עגול, דגם SORAA, נורת LED גוון שחור, בקוטר 81 מ"מ</t>
  </si>
  <si>
    <t>חלל מרכזי עבור יח' אחסון</t>
  </si>
  <si>
    <t>גוף לינארי תלוי בחתך מלבני צר ובאורך 1182 מ"מ, בגוון שחור, דגם "סטלה" תוצרת "געש תאורה"</t>
  </si>
  <si>
    <t>עמדות עבודה</t>
  </si>
  <si>
    <t>9 מיזוג</t>
  </si>
  <si>
    <t>מערכת מיזוג מסוג RVF, ולחלופין מע' מיני מרכזית, לרבות המנוע, תעלות, חיבורים, מער' פיקוד בכל חלל (לפחות 2). בקרת לחות יחודית לארכיב! לפי הנחיות יועץ מוסמך</t>
  </si>
  <si>
    <t>גריל מ.א. עגול מסוג DS, מק"ט 127, לתקרות נמוכות, תוצרת "METAL PRESS" בגוון שחור</t>
  </si>
  <si>
    <t>מפזר קווי מסוג SLOT SDML תוצרת "METAL PRESS" בגוון שחור</t>
  </si>
  <si>
    <t>ארכיב</t>
  </si>
  <si>
    <t>10 מתזים</t>
  </si>
  <si>
    <t>העבודה כוללת ייצור, אספקה והתקנה לפי הנחיות יועץ מוסמך</t>
  </si>
  <si>
    <t>מערכת מתזים על בסיס מים, בפריסה נסתרת מעל ההנמכות</t>
  </si>
  <si>
    <t>מערכת מתזים קירות בפריסה מעל הכניסה לשני המפלסים</t>
  </si>
  <si>
    <t>11ציוד חרום</t>
  </si>
  <si>
    <t>העבודה כוללת ציוד חרום לפי הנחיות יועץ מוסמך ולפי דרישות כיבוי אש</t>
  </si>
  <si>
    <t>מע' כריזה לרבות פיזור רמקולים לפי תוכנית יועץ מוסמך</t>
  </si>
  <si>
    <t>גלאי עשן בפיזור לפי תוכנית יועץ מוסמך</t>
  </si>
  <si>
    <t>שילוט חרום בפיזור ולפי הנחיות יועץ מסמך</t>
  </si>
  <si>
    <t>ארון ציוד כיבוי אש/ מטפים/ פנל כבאים/ ציוד נלווה ע"פ הנחיות יועץ מוסמך</t>
  </si>
  <si>
    <t>12טיח וצבע</t>
  </si>
  <si>
    <t>צביעת כל הקירות ב"נירוקריל"2000 בגמר מט משי</t>
  </si>
  <si>
    <t>צביעת קירות כמו בסעיף 12.1</t>
  </si>
  <si>
    <t>צביעת התקרות בסיד מותאם לקירות</t>
  </si>
  <si>
    <t>צביעת דלתות בפוליאור על בסיס שמן בגמר מט</t>
  </si>
  <si>
    <t>חלל מרכזי וארכיב</t>
  </si>
  <si>
    <t>ארונות חשמל</t>
  </si>
  <si>
    <t>סה"כ לפרק</t>
  </si>
  <si>
    <t xml:space="preserve">סה"כ לפרק </t>
  </si>
  <si>
    <t>שולחן קפה דגם "MOON" תוצרת "ווקסמן" בגמר וגוון לבחירת המתכנן</t>
  </si>
  <si>
    <t>סה"כ כל הפרקים</t>
  </si>
  <si>
    <t>יחידת מדפים משולבת סביב עמוד במידות כלליות 92/87/240/4 ס"מ (יח' היקפית) ובעובי 40 מ"מ, לרבות מחיצות פנימיות בעובי 20 מ"מ מסנדוויץ בחיפוי פורמייקה בגוון עץ כדוגמת  WILSONART 4069 E.M מקולקציית " קו עץ" ספק "אברבוך"</t>
  </si>
  <si>
    <t>פס צבירה שחור כולל ספוטים, תוצרת "לד תאורה", בסיס המוצר פס צבירה 1 מטר + 2 יח'
הזנת חשמל + סופית 1 יח'
ספוטים 30 וואט 2 יחידות כל 60 ס"מ בגוון שחור, לרבות שנאים אינטגראליים</t>
  </si>
  <si>
    <t>חלל כללי + ארכיב 2 קומות נחלקים 15 קטעים</t>
  </si>
  <si>
    <t>לאורך קירות החלל</t>
  </si>
  <si>
    <t>חלל מרכזי וארכיב - שני מפלסים</t>
  </si>
  <si>
    <t>העבודה כוללת: תקרות, מחיצות, סינרי גבס, לרבות סיומות L+Z, הנמכות תקרות אקוסטיות, פתחים לגרילים ואביזרי הקצה השונים ע"פ תוכניות היועצים, לרבות כל האביזרים המקוריים והמנשאים/ פרופילים/ מוטות הברגה לכל גובה דרוש, פרופילי ניתוק בחתך U 30/30 מ"מ , לרבות צמר סלע וגיזה שחורה, לרבות תליה ועיגון לתקרת קונסטרוקציה, לרבות הכנות לגופי קצה בגובה עד 60 ס"מ מפני תקרה, חריצים לפסי צבירה של תאורה יעודית, התקנת שלטי הכוונה ו/או חרום.</t>
  </si>
  <si>
    <t>מחיצת גבס דו קרומי במידות כלליות 300/300/10 ס"מ לרבות ניצבים ומסלולים, לרבות צמר סלע 2" צול נתון בשקיות שחורות, בהצמדה לתקרת הבטון, לרבות שפכטל מלא והכנה לצבע</t>
  </si>
  <si>
    <t>5 עבודות נגרות ריהוט ומידוף</t>
  </si>
  <si>
    <t>מחיצת עץ מלא אלון טבעי בגמר שטרייף במידות כלליות 120/240/5 ס"מ, לרבות עיגון נסתר לרצפה, וחיבור נקי לקיר</t>
  </si>
  <si>
    <t>מעבר לארכיב</t>
  </si>
  <si>
    <t>מטבחון במידות כלליות 75/240/65 ס"מ, ויחידת עבודה במידות 75/65/14 מעץ בוצר במבוק 30 מ"מ שתי וערב ספק: מזונית. ארונית תחתונה עם זוג דלתות עץ סנדוויץ בכיסוי פורמייקה גוון עץ כדוגמת WILSONART 4069 E.M מקולקציית " קו עץ" ספק "אברבוך". ארונית עליונה עם זוג דלתות עץ סנדוויץ בכיסוי פורמייקהגוון עץ כדוגמת WILSONART 4069 E.M מקולקציית " קו עץ" ספק "אברבוך".. והכל לפי התוכנית , החתך והחזית.</t>
  </si>
  <si>
    <t>עמדת עבודה משולבת אחסון, במידות כלליות 240/240/70/35 ס"מ, לרבות מדפים אופקיים מחלקים בעובי 30 מ"מ עובי לפחות מעץ סנדוויץ בחיפוי פורמייקה גוון עץ כדוגמת WILSONART 4069 E.M מקולקציית " קו עץ" ספק "אברבוך",  לרבות מדפים אנכיים תומכים בעובי 30 מ"מ לפחות ו 4 מגירות תחתונות בכיסוי בגוון עץ כדוגמת WILSONART 4069 E.M, מקולקציית " קו עץ" ספק "אברבוך", לרבות רקע מלוח OSB במידות 240/240/2 ס"מ</t>
  </si>
  <si>
    <t>יחידת אחסון משולבת כדוגמת סעיף 5.6 במידות כלליות  300/240/35 ס"מ</t>
  </si>
  <si>
    <r>
      <t xml:space="preserve">יחידת אחסון משולבת, במידות כלליות 300/240/35 ס"מ, בצורת U הפוכה, </t>
    </r>
    <r>
      <rPr>
        <b/>
        <u/>
        <sz val="11"/>
        <color theme="1"/>
        <rFont val="Calibri"/>
        <family val="2"/>
        <scheme val="minor"/>
      </rPr>
      <t xml:space="preserve">סביב חלון </t>
    </r>
    <r>
      <rPr>
        <sz val="11"/>
        <color theme="1"/>
        <rFont val="Calibri"/>
        <family val="2"/>
        <scheme val="minor"/>
      </rPr>
      <t>לרבות מדפים אופקיים מחלקים בעובי 30 מ"מ עובי לפחות מעץ סנדוויץ בחיפוי פורמייקה גוון עץ כדוגמת WILSONART 4069 E.M מקולקציית " קו עץ" ספק "אברבוך",  לרבות מדפים אנכיים תומכים בעובי 30 מ"מ לפחות ו 4 ארונות כפולים תחתונים בכיסוי בגוון עץ כדוגמת WILSONART 4069 E.M, מקולקציית " קו עץ" ספק "אברבוך", לרבות רקע מלוח OSB במידות 300/240/2 ס"מ ובצורת U הפוכה</t>
    </r>
  </si>
  <si>
    <t>לצד הכניסה לארכיב</t>
  </si>
  <si>
    <t>פינה ימנית</t>
  </si>
  <si>
    <t>פינה שמאלית</t>
  </si>
  <si>
    <t>יחידת רשת אקספנדד דקורטיבית במידות 310/240/5 ס"מ, לרבות עיגונים גלויים דקורטיביים לקיר, לרבות מסגרת פלדה בחתך 50/5 ס"מ בהיקף היחידה, לרבות עגיונים נסתרים לרצפה, בהרחקה עד 7 ס"מ מהקיר, ע"פ התכנית</t>
  </si>
  <si>
    <t>דלת אש פלדלת דגם "בייסיק" לרבות כל האביזרים, לרבות ידית נעה דגם "קורל" עם מנגנון נעילה בגוון ניקל במידות 210/80</t>
  </si>
  <si>
    <t>לצד הכניסה הראשית</t>
  </si>
  <si>
    <t>בחלל ראשי ועמדת עבודה בארכיב מפלס עליון</t>
  </si>
  <si>
    <t xml:space="preserve">כל העמדות והחללים </t>
  </si>
  <si>
    <t>חלל ראשי</t>
  </si>
  <si>
    <t>דלת כניסה ראשית</t>
  </si>
  <si>
    <t>מטר אורך</t>
  </si>
  <si>
    <t>מרכז החלל</t>
  </si>
  <si>
    <t xml:space="preserve">קוביית תליה דקורטיבית מפלדה, משולבת גוף ותפסנים מותאמי מדף, ב - 3 גוונים מידות 28.5/22/34 ס"מ כמפורט בתוכנית </t>
  </si>
  <si>
    <t>3 ריצוף חיפוי</t>
  </si>
  <si>
    <t>היקף חלל מרכזי</t>
  </si>
  <si>
    <t>מרכז חלל מרכזי</t>
  </si>
  <si>
    <t>לפי הנחיות נציג החברה</t>
  </si>
  <si>
    <t>תקרות וסינרי גבס חלק, ללא תפרי חיבור, לרבות שפכטל מלא, יישור והחלקה, לרבות 6 פתחי שרות נסתרים, מגנטיים, תוצרת OPEN ART במידות 60/60 ס"מ בפתיחה קפיצית, בהיקף הקירות, ברוחבים שונים לפי התוכנית. ספק "יהודה יבוא ייצוא" או ש"ע בגוון לבחירת המתכנן</t>
  </si>
  <si>
    <t xml:space="preserve">יחידת אחסון משולבת כדוגמת סעיף 5.6 במידות כלליות  170/240/25 ס"מ, משולבת בחריץ אחורי בעומק כ- 10 ס"מ, כהכנה לגרירה לכיס, לרבות דלת אסם דו מימדית נגררת, חזית מלוחות עץ כמודגם בתכנית, לרבות גמר צביעת אפוקסי בגוון לפי בחירה, לרבות מסילת אסם מברזל בסגנון נפחות בגוון שחור, לרבות
גלגלי טפלו עליונים לסגירה קלה ושקטה, לרבות ידית נפחות שחורה, לרבות נעילת וו מבפנים, לרבות
חריץ תחתון מובנה למניעת נדנוד של הדלת + סנפיר תחתון, במידות 210/100/5 ס"מ, כדוגמת "פולידור" דגם K, 
לרבות הכנת גליף תואם בהיקף הפתח הקיים </t>
  </si>
  <si>
    <t>העבודה כוללת תיקוני טיח, סתימת חורים, יישור, החלקה, צבע ייסוד, ושתי שכבות צבע סופי, עד 2 גוונים לבחירת המתכנן</t>
  </si>
  <si>
    <t>ריצוף באריחי גרניט פורצלן חתוכים בלייזר, במידות  120/60 ס"מ כדוגמת מק"ט 86121135, בגוון לבחירת המתכנן, לרבות מילוי חול טיט ויישור, לרבות רובה תואמת במירווחים מינימאלים עד 3 מ"מ בלבד, ספק "חסון פ.ע מסחר (1997) בע"מ " או ש"ע</t>
  </si>
  <si>
    <t>ריצוף באריחי גרניט פורצלן חתוכים בלייזר דמויי פרקט ללא פאזות, במידות  90/15 ס"מ כדוגמת דגם "RIGEL WALNUT" מחב' STN CERAMICA, במראה אגוז, לרבות מילוי חול טיט ויישור, לרבות רובה תואמת במירווחים מינימאלים עד 3 מ"מ בלבד, ספק "חסון פ.ע מסחר (1997) בע"מ " או ש"ע</t>
  </si>
  <si>
    <t>חעמדות העבודה</t>
  </si>
  <si>
    <t>ארכיב מפלס עליון</t>
  </si>
  <si>
    <t xml:space="preserve">סתימת חלון קיים ע"י לוח דיקט בורד עמיד למים, מטויח וצבוע בצבע חוץ עמיד למים, לרבות לוח גבס אדום פנים במישור הקיר הפנימי לרבות שפכטל החלקה צבע יסוד וצביעה בסוג וגוון הקיר, לרבות בידוד פנימי צמר סלע 5 צול לפחות או לוח קלקר ורוד בעובי 5 ס"מ לפחות, לרבות איטום היקפי מלא </t>
  </si>
  <si>
    <t>חלון ארכיב עליון וחלון ארכיב תחתון</t>
  </si>
  <si>
    <t>עמדת עבודה באזור קבלה, משולבת, במידות כלליות 177/75/70 ס"מ, משלד סנדוויץ נסתר בעובי 17 מ"מ, בכיסוי חיצוני משולב מלוחות OSB בעובי 21 מ"מ, ולוח עץ בכיסוי פורמאייקה "ננו" מכופף בעובי 12 מ"מ. פנים הדלפק כולל 8 מגירות אחסון בטריקה שקטה תחת למשטח העליון, לרבות ההכנות למעבר כבילת חשמל ותקשורת נסתרת, לרבות קדיחת חורי מעבר לכבלים, לרבות התקנת שקעים וגופי תאורה נסתרים בגוף הרהיט לפי תוכנית ופרטים, לרבות סוקל תחתון נסתר, לרבות מחיצת צד מוגבהת, לרבות משטח עליון היקפי חיצוני ומשטח עליון פנימי לעבודה, לרבות הכנה לעמדת עבודה הכוללת מחשב, מסך ומקלדת</t>
  </si>
  <si>
    <t>סט מדפים מודולאריים מפלדה, כדוגמת "אפגרייד", לאורך 3 קירות, בגובה 210 ובעומק 35-40 ס"מ, בחלוקה בכל קטע לחמישה תאים לפחות ובהעמדה כמו בתכנית</t>
  </si>
  <si>
    <t>סט מדפים מודולאריים מפלדה, כדוגמת "אפגרייד", בשני מקטעי אמצע, בגובה 210 ובעומק 35-40 ס"מ, בהעמדה לפי התכנית</t>
  </si>
  <si>
    <t>1 הריסה ובניה</t>
  </si>
  <si>
    <t xml:space="preserve">העבודה כוללת: הריסה ופירוק זהירים, החלקה, ניקוי ופינוי לאתר פסולת מוסדר ו/או לשמירה באתר לפי הנחיות ההנהלה וכן בניה מקומית. </t>
  </si>
  <si>
    <t xml:space="preserve">תוספת בנייה משמאל לדלת הכניסה ע"י בלוקים ו/או חגורת בטון לרבות שפכטל ליטוש החלקה טיוח וצביעה </t>
  </si>
  <si>
    <t xml:space="preserve"> פתח הכניסה </t>
  </si>
  <si>
    <t>מערך תצוגה משולב במידות כלליות 400/240/30 ס"מ במערך פינתי בזווית 90 מעלות ע"פ התכנית, משלד שתי וערב פלדה שחורה בעובי 3 מ"מ בחלוקות אופקיות/אנכיות לפי הפריסה, לרבות ליטוש מלא והעלמה מלאה ומושלמת של כל הריתוכים, ליטוש והחלקה מלאה, וכיסוי בצבע יסוד חלק ובגמר צביעה אלקטרוסטאטית ("בתנור") בשני גוונים לבחירת המתכנן ובגמר מט-משי. גב המערך מפלדה באותו עובי וטיפול, בשילוב רשת אקספנדד דקורטיבית לפי הפריסה והחתך, לרבות סוקל תחתון באופסט פנימה של 5 ס"מ מפני שפת הרהיט, בעיגונים נסתרים בלבד לרצפה ולקירות החלל</t>
  </si>
  <si>
    <t>בין הספריה לארכיב</t>
  </si>
  <si>
    <t>קובץ ממוחשב הכולל את שם הארכיב, לוגו, ותצורה גרפית לפי מידות 210/160 ס"מ ע"פ סטודיו דוב אברמסון</t>
  </si>
  <si>
    <t>להדבקה על דלת הכניסה</t>
  </si>
  <si>
    <t>קובץ ממוחשב הכולל יצירה גרפית לפי מידות 750/300 ס"מ ע"פ סטודיו דוב אברמסון</t>
  </si>
  <si>
    <t>להדבקה על מכלול מחיצה משולבת</t>
  </si>
  <si>
    <t>7 פתחים ואלומיניום</t>
  </si>
  <si>
    <t>חלון ציר דו כנפי מאלומיניום דגם קליל "4300", פתיחה פנימה, לרבות ידיות דקורטיביות לפי בחירת המתכנן, לרבות כל האביזרים המקוריים, לרבות כל ההכנות והאיטומים, לרבות תריס ורשת דגם קליל 1300 בפתיחה החוצה לרבות מנגנון נעילה פנימי, במידות הפתח הקיים בשטח לאחר פירוק, בגמר צבע חלק בגוון לבחירת המתכנן</t>
  </si>
  <si>
    <t>מכלול הפתחים במבנה</t>
  </si>
  <si>
    <t>מכלול מחיצה משולבת במידות 750/300 ס"מ, בחלוקות אנכיות משתנות לפיה התכנית, לרבות 3 דלתות זכוכית עם מסגרת דקה משלימה לאטימה אקוסטית כדוגמת "Alexa" במידות כ - 83/210 ס"מ, לרבות אביזרים מקוריים אינטגראליים, לרבות אטימה סיליקונית שקופה מושלמת לכל שטח יהמגע והמעברים בין החלקים, לרבות פרזול מושלם (צירי צד, משאבת שמן עליונה, ידית אחיזה, ידית לחיצה, מנגנון נעילה, מעצורי צד וכו') לרבות בקרת פתיחה, לרבות חיווט חשמלי/ תקשורת, לרבות הדבקת פילם גרפי לפי קובץ ממוחשב שיסופק לקבלן, לרבות יישור הקירות סביב והכנת המסגרת להלבשת הדלת, והכל לפי המפרט המצורף והתוכניות המצורפות</t>
  </si>
  <si>
    <t>דלת כנף אחת לארון שרות מפח מגולווןבמידות כלליות 210/80 ס"מ, לרבות משקוף סמוי דגם "ממילא" במישור הקיר, לרבות סוגר קפיצי שקוע, לרבות מנעול, בגמר צבע אלקטרוסטאטי מגורען עדין (לא קליפת תפוז!) בגוון לבחירת המתכנן, ספק "פלרז" או ש"ע</t>
  </si>
  <si>
    <t>דלת דו כנפית מאלומיניום דגם קליל "4900", לרבות משקופים מקוריים והלבשה רחבה עליהם, לרבות מחזירי שמן, לרבות ידיות בהלה אינטגרליות, לרבות כל האביזרים המקוריים, לרבות הדבקת פילם גרפי לפי קובץ ממוחשב שיסופק לקבלן, לרבות כל ההכנות והאיטומים, במידות 210/160</t>
  </si>
  <si>
    <t>העבודה כוללת ייצור, הובלה והרכבה, כל האביזרים הנלווים, משקופים לרבות חיפוי/הלבשה מקוריים על המשקופים ומערכת אטימה מוחלטת וטריקה שקטה</t>
  </si>
  <si>
    <t>איתור נק' מים וניקוז בקומה עבור מערך המיזוג ו/או מערך המטבחון, לרבות התקנת צינור מים לשתי נקודות מפתח ע"פ תכנון יועץ/חב' במיזוג ולמיקום המטבחון</t>
  </si>
  <si>
    <t>שתי נקודות שונות מנ' מים וניקוז</t>
  </si>
  <si>
    <t>בדיקת נזילות מקיפה ע"י מאתר נזילות מומחה ומוכח, מריחת חומרים אוטמים לפי תקן ופתרון כל המקמומות מהם היתה נזילה בעבר ובדיקת הצפה/אחרת לוידוא תקרה יבשה בכל המקומות לפני ביצוע כל עבודת הנמכה!</t>
  </si>
  <si>
    <t>בתאום עם מנהל התפעול של האתר</t>
  </si>
  <si>
    <t>שרתים</t>
  </si>
  <si>
    <t>קילוף שטיח קיים, הסרת שאריות דבק, פרוק מערכת "קומפקטוס", אחסונה הבטוח, והחזרתה למקום לאחר ריצוף וחיפוי הרצפה</t>
  </si>
  <si>
    <r>
      <t xml:space="preserve">העבודה כוללת ייצור, אספקה, הרכבה לרבות ציוד פנים וחוץ, והכל נסתר </t>
    </r>
    <r>
      <rPr>
        <b/>
        <u/>
        <sz val="11"/>
        <color theme="1"/>
        <rFont val="Calibri"/>
        <family val="2"/>
        <scheme val="minor"/>
      </rPr>
      <t>יודגש</t>
    </r>
    <r>
      <rPr>
        <sz val="11"/>
        <color theme="1"/>
        <rFont val="Calibri"/>
        <family val="2"/>
        <scheme val="minor"/>
      </rPr>
      <t xml:space="preserve"> כי מערכת המיזוג בארכיב תהיה נפרדת ממערך המיזוג ליתר חלקי החלל! המיזוג בארכיב יהיה מושקט ויכלול בקרה אקלימית לפי הנחיות הארכיבאי הממשלתי</t>
    </r>
  </si>
  <si>
    <t xml:space="preserve">מערכת תקרת תותב מדגם TROLDTEKT אריחי - צמר עץ אשוח וצמנט, תוצרת דנמרק מדגם K0-FS
פרט ח"ש על גבי פרופיל שקוע KO-FS לפי דף ההרכבה המשסופק ע"י החברה, במידות 600x600/1200 מ"מ, כולל מנשאים וברגים אומגה + Z Troldtekt 131 האריח בצבע טבעי או צבוע. עובי חומר הגלם 25 מ"מ. מעכב בעירה מתאים לדרישות ת"י 121
בצבע אפוקסי בגווני היצרן לבחירת האדריכל ) לקבלת נתוני הנחתת רעש של היצרן יש להשתמש
בבידוד צמר זכוכית במשקל 24 – 00 מ"מ(.עובי הסיב 0.5 מ"מ, 1מ"מ, 1.5 120 ק"ג.מ"ק ובעובי 24
מ"מ או 3 מ"מ. המערכת תכלול מלבד האריחים את כל אביזרי התלייה של היצרן ותותקן בהתאם
להוראות היצרן. יישום והרכבת התקרה יבוצע ע"י קבלן מומחה המתלים והמקבעים העליונים המחוברים
לתקרה הקונסטרוקטיבית יסופקו ע"י הקבלן ויאושרו על ידי מהנדס (קונסטרוקטור).      </t>
  </si>
  <si>
    <t>13
יועצים</t>
  </si>
  <si>
    <t>יועצים נדרשים לאפיון ותכנון , תוך התייחסות להתמחותם ולניסיונם המקצועי. כל יועץ יידרש להציג אסמכתאות עדכניות על הכשרתו המקצועית וניסיונו בעבודה דומה בפרויקטים ציבוריים, על פי נספח "ארכיב – אפיון עבודת יועצים" המצורף למכרז.</t>
  </si>
  <si>
    <t>מע"מ</t>
  </si>
  <si>
    <t>סה"כ כולל מע"מ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</si>
</sst>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quot;₪&quot;\ #,##0"/>
  </numFmts>
  <fonts count="9" x14ac:knownFonts="1">
    <font>
      <sz val="11"/>
      <color theme="1"/>
      <name val="Calibri"/>
      <family val="2"/>
      <charset val="177"/>
      <scheme val="minor"/>
    </font>
    <font>
      <b/>
      <sz val="14"/>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u/>
      <sz val="11"/>
      <color theme="1"/>
      <name val="Calibri"/>
      <family val="2"/>
      <scheme val="minor"/>
    </font>
    <font>
      <sz val="26"/>
      <color rgb="FFFF0000"/>
      <name val="Calibri"/>
      <family val="2"/>
      <charset val="177"/>
      <scheme val="minor"/>
    </font>
    <font>
      <sz val="26"/>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Alignment="1">
      <alignment horizontal="right"/>
    </xf>
    <xf numFmtId="0" fontId="1" fillId="0" borderId="1" xfId="0" applyFont="1" applyBorder="1" applyAlignment="1">
      <alignment wrapText="1"/>
    </xf>
    <xf numFmtId="0" fontId="3" fillId="0" borderId="1" xfId="0" applyFont="1" applyBorder="1" applyAlignment="1">
      <alignment vertical="top" wrapText="1"/>
    </xf>
    <xf numFmtId="0" fontId="3" fillId="0" borderId="0" xfId="0" applyFont="1"/>
    <xf numFmtId="0" fontId="4" fillId="0" borderId="1" xfId="0" applyFont="1" applyBorder="1"/>
    <xf numFmtId="0" fontId="3" fillId="0" borderId="1" xfId="0" applyFont="1" applyBorder="1" applyAlignment="1">
      <alignment wrapText="1"/>
    </xf>
    <xf numFmtId="0" fontId="5" fillId="0" borderId="1" xfId="0" applyFont="1" applyBorder="1" applyAlignment="1">
      <alignment wrapText="1"/>
    </xf>
    <xf numFmtId="0" fontId="1" fillId="0" borderId="1" xfId="0" applyFont="1" applyBorder="1"/>
    <xf numFmtId="0" fontId="0" fillId="0" borderId="1" xfId="0" applyBorder="1" applyAlignment="1">
      <alignment wrapText="1"/>
    </xf>
    <xf numFmtId="0" fontId="5" fillId="0" borderId="1" xfId="0" applyFont="1" applyBorder="1" applyAlignment="1">
      <alignment vertical="top" wrapText="1"/>
    </xf>
    <xf numFmtId="0" fontId="5" fillId="0" borderId="1" xfId="0" applyFont="1" applyBorder="1"/>
    <xf numFmtId="0" fontId="1" fillId="0" borderId="1" xfId="0" applyFont="1" applyBorder="1" applyAlignment="1">
      <alignment vertical="top" wrapText="1"/>
    </xf>
    <xf numFmtId="0" fontId="3" fillId="0" borderId="1" xfId="0" applyFont="1" applyBorder="1" applyAlignment="1">
      <alignment horizontal="right" vertical="top" wrapText="1"/>
    </xf>
    <xf numFmtId="0" fontId="7" fillId="0" borderId="0" xfId="0" applyFont="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1" fillId="0" borderId="1" xfId="0" applyFont="1" applyBorder="1" applyAlignment="1">
      <alignment horizontal="center" wrapText="1"/>
    </xf>
    <xf numFmtId="0" fontId="5" fillId="0" borderId="1" xfId="0" applyFont="1" applyBorder="1" applyAlignment="1">
      <alignment horizontal="center"/>
    </xf>
    <xf numFmtId="0" fontId="4" fillId="0" borderId="1" xfId="0" applyFont="1" applyBorder="1" applyAlignment="1">
      <alignment horizontal="center"/>
    </xf>
    <xf numFmtId="166" fontId="5" fillId="0" borderId="1" xfId="0" applyNumberFormat="1" applyFont="1" applyBorder="1" applyAlignment="1" applyProtection="1">
      <alignment horizontal="center" wrapText="1"/>
      <protection locked="0"/>
    </xf>
    <xf numFmtId="166" fontId="3" fillId="0" borderId="1" xfId="0" applyNumberFormat="1" applyFont="1" applyBorder="1" applyAlignment="1" applyProtection="1">
      <alignment horizontal="center" wrapText="1"/>
      <protection locked="0"/>
    </xf>
    <xf numFmtId="166" fontId="5" fillId="0" borderId="1" xfId="0" applyNumberFormat="1" applyFont="1" applyBorder="1" applyAlignment="1" applyProtection="1">
      <alignment horizontal="center" vertical="top" wrapText="1"/>
      <protection locked="0"/>
    </xf>
    <xf numFmtId="166" fontId="3"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3" fontId="1" fillId="0" borderId="1" xfId="0" applyNumberFormat="1" applyFont="1" applyBorder="1" applyAlignment="1" applyProtection="1">
      <alignment horizontal="center" vertical="top" wrapText="1"/>
      <protection locked="0"/>
    </xf>
    <xf numFmtId="166" fontId="1" fillId="0" borderId="1" xfId="0" applyNumberFormat="1" applyFont="1" applyBorder="1" applyAlignment="1" applyProtection="1">
      <alignment horizontal="center" vertical="top" wrapText="1"/>
      <protection locked="0"/>
    </xf>
    <xf numFmtId="3" fontId="5" fillId="0" borderId="1" xfId="0" applyNumberFormat="1" applyFont="1"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623E-3C49-4C00-8DC0-D74FD5DF0BBF}">
  <dimension ref="A1:H116"/>
  <sheetViews>
    <sheetView rightToLeft="1" tabSelected="1" topLeftCell="A3" zoomScaleNormal="100" workbookViewId="0">
      <selection activeCell="I8" sqref="I8"/>
    </sheetView>
  </sheetViews>
  <sheetFormatPr defaultRowHeight="14.4" x14ac:dyDescent="0.3"/>
  <cols>
    <col min="2" max="2" width="26.88671875" customWidth="1"/>
    <col min="3" max="3" width="6.44140625" customWidth="1"/>
    <col min="5" max="5" width="8.88671875" style="18"/>
    <col min="6" max="6" width="11.88671875" style="18" customWidth="1"/>
  </cols>
  <sheetData>
    <row r="1" spans="1:7" ht="21" x14ac:dyDescent="0.4">
      <c r="A1" s="1" t="s">
        <v>8</v>
      </c>
      <c r="B1" s="1"/>
    </row>
    <row r="3" spans="1:7" ht="18" x14ac:dyDescent="0.35">
      <c r="A3" s="2" t="s">
        <v>0</v>
      </c>
      <c r="B3" s="2" t="s">
        <v>1</v>
      </c>
      <c r="C3" s="2" t="s">
        <v>2</v>
      </c>
      <c r="D3" s="2" t="s">
        <v>3</v>
      </c>
      <c r="E3" s="19" t="s">
        <v>4</v>
      </c>
      <c r="F3" s="19" t="s">
        <v>5</v>
      </c>
      <c r="G3" s="8" t="s">
        <v>21</v>
      </c>
    </row>
    <row r="4" spans="1:7" ht="72" x14ac:dyDescent="0.3">
      <c r="A4" s="6" t="s">
        <v>124</v>
      </c>
      <c r="B4" s="7" t="s">
        <v>125</v>
      </c>
      <c r="C4" s="7"/>
      <c r="D4" s="7"/>
      <c r="E4" s="22"/>
      <c r="F4" s="22"/>
      <c r="G4" s="7"/>
    </row>
    <row r="5" spans="1:7" ht="43.2" x14ac:dyDescent="0.3">
      <c r="A5" s="7">
        <v>1.1000000000000001</v>
      </c>
      <c r="B5" s="7" t="s">
        <v>20</v>
      </c>
      <c r="C5" s="7" t="s">
        <v>7</v>
      </c>
      <c r="D5" s="7">
        <v>1</v>
      </c>
      <c r="E5" s="22"/>
      <c r="F5" s="22"/>
      <c r="G5" s="7" t="s">
        <v>22</v>
      </c>
    </row>
    <row r="6" spans="1:7" ht="28.8" x14ac:dyDescent="0.3">
      <c r="A6" s="7">
        <v>1.2</v>
      </c>
      <c r="B6" s="7" t="s">
        <v>9</v>
      </c>
      <c r="C6" s="7" t="s">
        <v>7</v>
      </c>
      <c r="D6" s="7">
        <v>1</v>
      </c>
      <c r="E6" s="22"/>
      <c r="F6" s="22"/>
      <c r="G6" s="7"/>
    </row>
    <row r="7" spans="1:7" ht="28.8" x14ac:dyDescent="0.3">
      <c r="A7" s="7">
        <v>1.3</v>
      </c>
      <c r="B7" s="7" t="s">
        <v>17</v>
      </c>
      <c r="C7" s="7" t="s">
        <v>7</v>
      </c>
      <c r="D7" s="7">
        <v>1</v>
      </c>
      <c r="E7" s="22"/>
      <c r="F7" s="22"/>
      <c r="G7" s="7"/>
    </row>
    <row r="8" spans="1:7" ht="28.8" x14ac:dyDescent="0.3">
      <c r="A8" s="7">
        <v>1.4</v>
      </c>
      <c r="B8" s="7" t="s">
        <v>10</v>
      </c>
      <c r="C8" s="7" t="s">
        <v>7</v>
      </c>
      <c r="D8" s="7">
        <v>1</v>
      </c>
      <c r="E8" s="22"/>
      <c r="F8" s="22"/>
      <c r="G8" s="7"/>
    </row>
    <row r="9" spans="1:7" ht="28.8" x14ac:dyDescent="0.3">
      <c r="A9" s="7">
        <v>1.5</v>
      </c>
      <c r="B9" s="7" t="s">
        <v>23</v>
      </c>
      <c r="C9" s="7" t="s">
        <v>7</v>
      </c>
      <c r="D9" s="7">
        <v>1</v>
      </c>
      <c r="E9" s="22"/>
      <c r="F9" s="22"/>
      <c r="G9" s="7" t="s">
        <v>24</v>
      </c>
    </row>
    <row r="10" spans="1:7" ht="57.6" x14ac:dyDescent="0.3">
      <c r="A10" s="7">
        <v>1.6</v>
      </c>
      <c r="B10" s="7" t="s">
        <v>146</v>
      </c>
      <c r="C10" s="7" t="s">
        <v>7</v>
      </c>
      <c r="D10" s="7">
        <v>1</v>
      </c>
      <c r="E10" s="22"/>
      <c r="F10" s="22"/>
      <c r="G10" s="7" t="s">
        <v>111</v>
      </c>
    </row>
    <row r="11" spans="1:7" ht="57.6" x14ac:dyDescent="0.3">
      <c r="A11" s="7">
        <v>1.7</v>
      </c>
      <c r="B11" s="7" t="s">
        <v>126</v>
      </c>
      <c r="C11" s="7" t="s">
        <v>7</v>
      </c>
      <c r="D11" s="7">
        <v>1</v>
      </c>
      <c r="E11" s="22"/>
      <c r="F11" s="22"/>
      <c r="G11" s="7" t="s">
        <v>127</v>
      </c>
    </row>
    <row r="12" spans="1:7" x14ac:dyDescent="0.3">
      <c r="A12" s="7"/>
      <c r="B12" s="6" t="s">
        <v>77</v>
      </c>
      <c r="C12" s="6"/>
      <c r="D12" s="6"/>
      <c r="E12" s="23"/>
      <c r="F12" s="23">
        <f>SUM(F5:F11)</f>
        <v>0</v>
      </c>
      <c r="G12" s="7"/>
    </row>
    <row r="13" spans="1:7" x14ac:dyDescent="0.3">
      <c r="A13" s="7"/>
      <c r="B13" s="7"/>
      <c r="C13" s="7"/>
      <c r="D13" s="7"/>
      <c r="E13" s="22"/>
      <c r="F13" s="22"/>
      <c r="G13" s="7"/>
    </row>
    <row r="14" spans="1:7" ht="115.2" x14ac:dyDescent="0.3">
      <c r="A14" s="6" t="s">
        <v>11</v>
      </c>
      <c r="B14" s="7" t="s">
        <v>25</v>
      </c>
      <c r="C14" s="7"/>
      <c r="D14" s="7"/>
      <c r="E14" s="22"/>
      <c r="F14" s="22"/>
      <c r="G14" s="7"/>
    </row>
    <row r="15" spans="1:7" x14ac:dyDescent="0.3">
      <c r="A15" s="7">
        <v>2.1</v>
      </c>
      <c r="B15" s="7" t="s">
        <v>13</v>
      </c>
      <c r="C15" s="7" t="s">
        <v>7</v>
      </c>
      <c r="D15" s="7">
        <v>15</v>
      </c>
      <c r="E15" s="22"/>
      <c r="F15" s="22"/>
      <c r="G15" s="7"/>
    </row>
    <row r="16" spans="1:7" x14ac:dyDescent="0.3">
      <c r="A16" s="7">
        <v>2.2000000000000002</v>
      </c>
      <c r="B16" s="7" t="s">
        <v>12</v>
      </c>
      <c r="C16" s="7" t="s">
        <v>7</v>
      </c>
      <c r="D16" s="7">
        <v>5</v>
      </c>
      <c r="E16" s="22"/>
      <c r="F16" s="22"/>
      <c r="G16" s="7"/>
    </row>
    <row r="17" spans="1:7" x14ac:dyDescent="0.3">
      <c r="A17" s="7">
        <v>2.2999999999999998</v>
      </c>
      <c r="B17" s="7" t="s">
        <v>26</v>
      </c>
      <c r="C17" s="7" t="s">
        <v>7</v>
      </c>
      <c r="D17" s="7">
        <v>9</v>
      </c>
      <c r="E17" s="22"/>
      <c r="F17" s="22"/>
      <c r="G17" s="7"/>
    </row>
    <row r="18" spans="1:7" x14ac:dyDescent="0.3">
      <c r="A18" s="7">
        <v>2.4</v>
      </c>
      <c r="B18" s="7" t="s">
        <v>14</v>
      </c>
      <c r="C18" s="7" t="s">
        <v>7</v>
      </c>
      <c r="D18" s="7">
        <v>10</v>
      </c>
      <c r="E18" s="22"/>
      <c r="F18" s="22"/>
      <c r="G18" s="7"/>
    </row>
    <row r="19" spans="1:7" x14ac:dyDescent="0.3">
      <c r="A19" s="7">
        <v>2.5</v>
      </c>
      <c r="B19" s="7" t="s">
        <v>18</v>
      </c>
      <c r="C19" s="7" t="s">
        <v>7</v>
      </c>
      <c r="D19" s="7">
        <v>4</v>
      </c>
      <c r="E19" s="22"/>
      <c r="F19" s="22"/>
      <c r="G19" s="7"/>
    </row>
    <row r="20" spans="1:7" x14ac:dyDescent="0.3">
      <c r="A20" s="7">
        <v>2.6</v>
      </c>
      <c r="B20" s="7" t="s">
        <v>19</v>
      </c>
      <c r="C20" s="7" t="s">
        <v>7</v>
      </c>
      <c r="D20" s="7">
        <v>4</v>
      </c>
      <c r="E20" s="22"/>
      <c r="F20" s="22"/>
      <c r="G20" s="7"/>
    </row>
    <row r="21" spans="1:7" x14ac:dyDescent="0.3">
      <c r="A21" s="7">
        <v>2.7</v>
      </c>
      <c r="B21" s="7" t="s">
        <v>15</v>
      </c>
      <c r="C21" s="7" t="s">
        <v>7</v>
      </c>
      <c r="D21" s="7">
        <v>1</v>
      </c>
      <c r="E21" s="22"/>
      <c r="F21" s="22"/>
      <c r="G21" s="7"/>
    </row>
    <row r="22" spans="1:7" x14ac:dyDescent="0.3">
      <c r="A22" s="7">
        <v>2.8</v>
      </c>
      <c r="B22" s="7" t="s">
        <v>16</v>
      </c>
      <c r="C22" s="7" t="s">
        <v>7</v>
      </c>
      <c r="D22" s="7">
        <v>1</v>
      </c>
      <c r="E22" s="22"/>
      <c r="F22" s="22"/>
      <c r="G22" s="7"/>
    </row>
    <row r="23" spans="1:7" x14ac:dyDescent="0.3">
      <c r="A23" s="7">
        <v>2.9</v>
      </c>
      <c r="B23" s="7" t="s">
        <v>145</v>
      </c>
      <c r="C23" s="7" t="s">
        <v>7</v>
      </c>
      <c r="D23" s="7">
        <v>2</v>
      </c>
      <c r="E23" s="22"/>
      <c r="F23" s="22"/>
      <c r="G23" s="7"/>
    </row>
    <row r="24" spans="1:7" ht="43.2" x14ac:dyDescent="0.3">
      <c r="A24" s="7">
        <v>2.1</v>
      </c>
      <c r="B24" s="7" t="s">
        <v>27</v>
      </c>
      <c r="C24" s="7" t="s">
        <v>7</v>
      </c>
      <c r="D24" s="7">
        <v>1</v>
      </c>
      <c r="E24" s="22"/>
      <c r="F24" s="22"/>
      <c r="G24" s="7"/>
    </row>
    <row r="25" spans="1:7" x14ac:dyDescent="0.3">
      <c r="A25" s="7"/>
      <c r="B25" s="6" t="s">
        <v>77</v>
      </c>
      <c r="C25" s="6"/>
      <c r="D25" s="6"/>
      <c r="E25" s="23"/>
      <c r="F25" s="23">
        <f>SUM(F15:F24)</f>
        <v>0</v>
      </c>
      <c r="G25" s="7"/>
    </row>
    <row r="26" spans="1:7" x14ac:dyDescent="0.3">
      <c r="A26" s="7"/>
      <c r="B26" s="7"/>
      <c r="C26" s="7"/>
      <c r="D26" s="7"/>
      <c r="E26" s="22"/>
      <c r="F26" s="22"/>
      <c r="G26" s="7"/>
    </row>
    <row r="27" spans="1:7" ht="43.2" x14ac:dyDescent="0.3">
      <c r="A27" s="6" t="s">
        <v>108</v>
      </c>
      <c r="B27" s="7" t="s">
        <v>28</v>
      </c>
      <c r="C27" s="7"/>
      <c r="D27" s="7"/>
      <c r="E27" s="22"/>
      <c r="F27" s="22"/>
      <c r="G27" s="7"/>
    </row>
    <row r="28" spans="1:7" ht="115.2" x14ac:dyDescent="0.3">
      <c r="A28" s="7">
        <v>3.1</v>
      </c>
      <c r="B28" s="7" t="s">
        <v>115</v>
      </c>
      <c r="C28" s="7" t="s">
        <v>6</v>
      </c>
      <c r="D28" s="7">
        <v>50</v>
      </c>
      <c r="E28" s="22"/>
      <c r="F28" s="22"/>
      <c r="G28" s="7" t="s">
        <v>110</v>
      </c>
    </row>
    <row r="29" spans="1:7" ht="129.6" x14ac:dyDescent="0.3">
      <c r="A29" s="7">
        <v>3.2</v>
      </c>
      <c r="B29" s="7" t="s">
        <v>116</v>
      </c>
      <c r="C29" s="7" t="s">
        <v>6</v>
      </c>
      <c r="D29" s="7">
        <v>25</v>
      </c>
      <c r="E29" s="22"/>
      <c r="F29" s="22"/>
      <c r="G29" s="7" t="s">
        <v>109</v>
      </c>
    </row>
    <row r="30" spans="1:7" ht="115.2" x14ac:dyDescent="0.3">
      <c r="A30" s="7">
        <v>3.3</v>
      </c>
      <c r="B30" s="7" t="s">
        <v>115</v>
      </c>
      <c r="C30" s="7" t="s">
        <v>6</v>
      </c>
      <c r="D30" s="7">
        <v>30</v>
      </c>
      <c r="E30" s="22"/>
      <c r="F30" s="22"/>
      <c r="G30" s="7" t="s">
        <v>30</v>
      </c>
    </row>
    <row r="31" spans="1:7" ht="43.2" x14ac:dyDescent="0.3">
      <c r="A31" s="7">
        <v>3.4</v>
      </c>
      <c r="B31" s="7" t="s">
        <v>37</v>
      </c>
      <c r="C31" s="7" t="s">
        <v>39</v>
      </c>
      <c r="D31" s="7">
        <v>5</v>
      </c>
      <c r="E31" s="22"/>
      <c r="F31" s="22"/>
      <c r="G31" s="7" t="s">
        <v>31</v>
      </c>
    </row>
    <row r="32" spans="1:7" ht="43.2" x14ac:dyDescent="0.3">
      <c r="A32" s="7">
        <v>3.5</v>
      </c>
      <c r="B32" s="7" t="s">
        <v>38</v>
      </c>
      <c r="C32" s="7" t="s">
        <v>39</v>
      </c>
      <c r="D32" s="7">
        <v>80</v>
      </c>
      <c r="E32" s="22"/>
      <c r="F32" s="22"/>
      <c r="G32" s="7" t="s">
        <v>84</v>
      </c>
    </row>
    <row r="33" spans="1:8" ht="129.6" x14ac:dyDescent="0.3">
      <c r="A33" s="7">
        <v>3.6</v>
      </c>
      <c r="B33" s="7" t="s">
        <v>119</v>
      </c>
      <c r="C33" s="7" t="s">
        <v>7</v>
      </c>
      <c r="D33" s="7">
        <v>2</v>
      </c>
      <c r="E33" s="22"/>
      <c r="F33" s="22"/>
      <c r="G33" s="7" t="s">
        <v>120</v>
      </c>
    </row>
    <row r="34" spans="1:8" x14ac:dyDescent="0.3">
      <c r="A34" s="7"/>
      <c r="B34" s="6" t="s">
        <v>78</v>
      </c>
      <c r="C34" s="6"/>
      <c r="D34" s="6"/>
      <c r="E34" s="23"/>
      <c r="F34" s="23">
        <f>SUM(F28:F33)</f>
        <v>0</v>
      </c>
      <c r="G34" s="7"/>
    </row>
    <row r="35" spans="1:8" x14ac:dyDescent="0.3">
      <c r="A35" s="7"/>
      <c r="B35" s="7"/>
      <c r="C35" s="7"/>
      <c r="D35" s="7"/>
      <c r="E35" s="22"/>
      <c r="F35" s="22"/>
      <c r="G35" s="7"/>
    </row>
    <row r="36" spans="1:8" ht="216" x14ac:dyDescent="0.3">
      <c r="A36" s="13" t="s">
        <v>32</v>
      </c>
      <c r="B36" s="10" t="s">
        <v>86</v>
      </c>
      <c r="C36" s="10"/>
      <c r="D36" s="10"/>
      <c r="E36" s="24"/>
      <c r="F36" s="24"/>
      <c r="G36" s="7"/>
    </row>
    <row r="37" spans="1:8" ht="403.2" x14ac:dyDescent="0.3">
      <c r="A37" s="10">
        <v>4.0999999999999996</v>
      </c>
      <c r="B37" s="10" t="s">
        <v>148</v>
      </c>
      <c r="C37" s="10" t="s">
        <v>2</v>
      </c>
      <c r="D37" s="10">
        <v>60</v>
      </c>
      <c r="E37" s="24"/>
      <c r="F37" s="24"/>
      <c r="G37" s="7" t="s">
        <v>29</v>
      </c>
    </row>
    <row r="38" spans="1:8" ht="129.6" x14ac:dyDescent="0.3">
      <c r="A38" s="10">
        <v>4.2</v>
      </c>
      <c r="B38" s="10" t="s">
        <v>112</v>
      </c>
      <c r="C38" s="10" t="s">
        <v>6</v>
      </c>
      <c r="D38" s="10">
        <v>100</v>
      </c>
      <c r="E38" s="24"/>
      <c r="F38" s="24"/>
      <c r="G38" s="7" t="s">
        <v>85</v>
      </c>
    </row>
    <row r="39" spans="1:8" ht="86.4" x14ac:dyDescent="0.3">
      <c r="A39" s="10">
        <v>4.3</v>
      </c>
      <c r="B39" s="10" t="s">
        <v>87</v>
      </c>
      <c r="C39" s="10" t="s">
        <v>7</v>
      </c>
      <c r="D39" s="10">
        <v>2</v>
      </c>
      <c r="E39" s="24"/>
      <c r="F39" s="24"/>
      <c r="G39" s="7" t="s">
        <v>29</v>
      </c>
    </row>
    <row r="40" spans="1:8" ht="100.8" x14ac:dyDescent="0.3">
      <c r="A40" s="10">
        <v>4.4000000000000004</v>
      </c>
      <c r="B40" s="10" t="s">
        <v>143</v>
      </c>
      <c r="C40" s="10" t="s">
        <v>7</v>
      </c>
      <c r="D40" s="10">
        <v>1</v>
      </c>
      <c r="E40" s="24"/>
      <c r="F40" s="24"/>
      <c r="G40" s="7" t="s">
        <v>144</v>
      </c>
    </row>
    <row r="41" spans="1:8" x14ac:dyDescent="0.3">
      <c r="A41" s="10"/>
      <c r="B41" s="3" t="s">
        <v>77</v>
      </c>
      <c r="C41" s="3"/>
      <c r="D41" s="3"/>
      <c r="E41" s="25"/>
      <c r="F41" s="25">
        <f>SUM(F37:F40)</f>
        <v>0</v>
      </c>
      <c r="G41" s="7"/>
    </row>
    <row r="42" spans="1:8" x14ac:dyDescent="0.3">
      <c r="A42" s="10"/>
      <c r="B42" s="10"/>
      <c r="C42" s="10"/>
      <c r="D42" s="10"/>
      <c r="E42" s="24"/>
      <c r="F42" s="24"/>
      <c r="G42" s="7"/>
    </row>
    <row r="43" spans="1:8" ht="100.8" x14ac:dyDescent="0.3">
      <c r="A43" s="3" t="s">
        <v>88</v>
      </c>
      <c r="B43" s="10" t="s">
        <v>33</v>
      </c>
      <c r="C43" s="10"/>
      <c r="D43" s="10"/>
      <c r="E43" s="24"/>
      <c r="F43" s="24"/>
      <c r="G43" s="7"/>
    </row>
    <row r="44" spans="1:8" ht="273.60000000000002" x14ac:dyDescent="0.3">
      <c r="A44" s="10">
        <v>5.0999999999999996</v>
      </c>
      <c r="B44" s="10" t="s">
        <v>121</v>
      </c>
      <c r="C44" s="10" t="s">
        <v>7</v>
      </c>
      <c r="D44" s="10">
        <v>1</v>
      </c>
      <c r="E44" s="24"/>
      <c r="F44" s="24"/>
      <c r="G44" s="7" t="s">
        <v>34</v>
      </c>
    </row>
    <row r="45" spans="1:8" ht="57.6" x14ac:dyDescent="0.3">
      <c r="A45" s="10">
        <v>5.2</v>
      </c>
      <c r="B45" s="10" t="s">
        <v>89</v>
      </c>
      <c r="C45" s="10" t="s">
        <v>7</v>
      </c>
      <c r="D45" s="10">
        <v>2</v>
      </c>
      <c r="E45" s="24"/>
      <c r="F45" s="24"/>
      <c r="G45" s="7" t="s">
        <v>90</v>
      </c>
      <c r="H45" s="15"/>
    </row>
    <row r="46" spans="1:8" ht="259.2" x14ac:dyDescent="0.3">
      <c r="A46" s="10">
        <v>5.3</v>
      </c>
      <c r="B46" s="10" t="s">
        <v>128</v>
      </c>
      <c r="C46" s="10" t="s">
        <v>7</v>
      </c>
      <c r="D46" s="10">
        <v>1</v>
      </c>
      <c r="E46" s="24"/>
      <c r="F46" s="24"/>
      <c r="G46" s="7" t="s">
        <v>35</v>
      </c>
      <c r="H46" s="15"/>
    </row>
    <row r="47" spans="1:8" ht="216" x14ac:dyDescent="0.3">
      <c r="A47" s="10">
        <v>5.4</v>
      </c>
      <c r="B47" s="10" t="s">
        <v>91</v>
      </c>
      <c r="C47" s="10" t="s">
        <v>7</v>
      </c>
      <c r="D47" s="10">
        <v>1</v>
      </c>
      <c r="E47" s="24"/>
      <c r="F47" s="24"/>
      <c r="G47" s="7" t="s">
        <v>36</v>
      </c>
      <c r="H47" s="15"/>
    </row>
    <row r="48" spans="1:8" ht="201.6" x14ac:dyDescent="0.3">
      <c r="A48" s="10">
        <v>5.5</v>
      </c>
      <c r="B48" s="10" t="s">
        <v>92</v>
      </c>
      <c r="C48" s="10" t="s">
        <v>7</v>
      </c>
      <c r="D48" s="10">
        <v>1</v>
      </c>
      <c r="E48" s="24"/>
      <c r="F48" s="24"/>
      <c r="G48" s="7" t="s">
        <v>95</v>
      </c>
      <c r="H48" s="14"/>
    </row>
    <row r="49" spans="1:8" ht="230.4" x14ac:dyDescent="0.3">
      <c r="A49" s="10">
        <v>5.6</v>
      </c>
      <c r="B49" s="10" t="s">
        <v>94</v>
      </c>
      <c r="C49" s="10" t="s">
        <v>7</v>
      </c>
      <c r="D49" s="10">
        <v>1</v>
      </c>
      <c r="E49" s="24"/>
      <c r="F49" s="24"/>
      <c r="G49" s="7" t="s">
        <v>96</v>
      </c>
      <c r="H49" s="15"/>
    </row>
    <row r="50" spans="1:8" ht="43.2" x14ac:dyDescent="0.3">
      <c r="A50" s="10">
        <v>5.7</v>
      </c>
      <c r="B50" s="10" t="s">
        <v>93</v>
      </c>
      <c r="C50" s="10" t="s">
        <v>7</v>
      </c>
      <c r="D50" s="10">
        <v>1</v>
      </c>
      <c r="E50" s="24"/>
      <c r="F50" s="24"/>
      <c r="G50" s="7" t="s">
        <v>97</v>
      </c>
    </row>
    <row r="51" spans="1:8" ht="259.2" x14ac:dyDescent="0.3">
      <c r="A51" s="10">
        <v>5.8</v>
      </c>
      <c r="B51" s="10" t="s">
        <v>113</v>
      </c>
      <c r="C51" s="10" t="s">
        <v>7</v>
      </c>
      <c r="D51" s="10">
        <v>1</v>
      </c>
      <c r="E51" s="24"/>
      <c r="F51" s="24"/>
      <c r="G51" s="7" t="s">
        <v>40</v>
      </c>
      <c r="H51" s="15"/>
    </row>
    <row r="52" spans="1:8" ht="100.8" x14ac:dyDescent="0.3">
      <c r="A52" s="10">
        <v>5.9</v>
      </c>
      <c r="B52" s="10" t="s">
        <v>81</v>
      </c>
      <c r="C52" s="10" t="s">
        <v>7</v>
      </c>
      <c r="D52" s="10">
        <v>1</v>
      </c>
      <c r="E52" s="24"/>
      <c r="F52" s="24"/>
      <c r="G52" s="7" t="s">
        <v>41</v>
      </c>
      <c r="H52" s="16"/>
    </row>
    <row r="53" spans="1:8" ht="100.8" x14ac:dyDescent="0.3">
      <c r="A53" s="10">
        <v>5.0999999999999996</v>
      </c>
      <c r="B53" s="10" t="s">
        <v>98</v>
      </c>
      <c r="C53" s="10" t="s">
        <v>7</v>
      </c>
      <c r="D53" s="10">
        <v>1</v>
      </c>
      <c r="E53" s="24"/>
      <c r="F53" s="24"/>
      <c r="G53" s="7" t="s">
        <v>100</v>
      </c>
      <c r="H53" s="15"/>
    </row>
    <row r="54" spans="1:8" ht="72" x14ac:dyDescent="0.3">
      <c r="A54" s="10">
        <v>5.1100000000000003</v>
      </c>
      <c r="B54" s="10" t="s">
        <v>122</v>
      </c>
      <c r="C54" s="10" t="s">
        <v>105</v>
      </c>
      <c r="D54" s="10">
        <v>9</v>
      </c>
      <c r="E54" s="24"/>
      <c r="F54" s="24"/>
      <c r="G54" s="7" t="s">
        <v>118</v>
      </c>
    </row>
    <row r="55" spans="1:8" ht="57.6" x14ac:dyDescent="0.3">
      <c r="A55" s="10">
        <v>5.12</v>
      </c>
      <c r="B55" s="10" t="s">
        <v>123</v>
      </c>
      <c r="C55" s="10" t="s">
        <v>105</v>
      </c>
      <c r="D55" s="10">
        <v>4</v>
      </c>
      <c r="E55" s="24"/>
      <c r="F55" s="24"/>
      <c r="G55" s="7"/>
    </row>
    <row r="56" spans="1:8" ht="57.6" x14ac:dyDescent="0.3">
      <c r="A56" s="10">
        <v>5.13</v>
      </c>
      <c r="B56" s="10" t="s">
        <v>107</v>
      </c>
      <c r="C56" s="10" t="s">
        <v>2</v>
      </c>
      <c r="D56" s="10">
        <v>30</v>
      </c>
      <c r="E56" s="24"/>
      <c r="F56" s="24"/>
      <c r="G56" s="7" t="s">
        <v>117</v>
      </c>
      <c r="H56" s="16"/>
    </row>
    <row r="57" spans="1:8" x14ac:dyDescent="0.3">
      <c r="A57" s="10"/>
      <c r="B57" s="3" t="s">
        <v>77</v>
      </c>
      <c r="C57" s="3"/>
      <c r="D57" s="3"/>
      <c r="E57" s="25"/>
      <c r="F57" s="25">
        <f>SUM(F44:F56)</f>
        <v>0</v>
      </c>
      <c r="G57" s="7"/>
    </row>
    <row r="58" spans="1:8" ht="28.8" x14ac:dyDescent="0.3">
      <c r="A58" s="3" t="s">
        <v>42</v>
      </c>
      <c r="B58" s="10" t="s">
        <v>43</v>
      </c>
      <c r="C58" s="10"/>
      <c r="D58" s="10"/>
      <c r="E58" s="24"/>
      <c r="F58" s="24"/>
      <c r="G58" s="7"/>
    </row>
    <row r="59" spans="1:8" ht="86.4" x14ac:dyDescent="0.3">
      <c r="A59" s="10">
        <v>6.1</v>
      </c>
      <c r="B59" s="10" t="s">
        <v>44</v>
      </c>
      <c r="C59" s="10" t="s">
        <v>7</v>
      </c>
      <c r="D59" s="10">
        <v>2</v>
      </c>
      <c r="E59" s="24"/>
      <c r="F59" s="24"/>
      <c r="G59" s="7" t="s">
        <v>101</v>
      </c>
    </row>
    <row r="60" spans="1:8" ht="57.6" x14ac:dyDescent="0.3">
      <c r="A60" s="10">
        <v>6.2</v>
      </c>
      <c r="B60" s="10" t="s">
        <v>45</v>
      </c>
      <c r="C60" s="10" t="s">
        <v>2</v>
      </c>
      <c r="D60" s="10">
        <v>13</v>
      </c>
      <c r="E60" s="24"/>
      <c r="F60" s="24"/>
      <c r="G60" s="7" t="s">
        <v>102</v>
      </c>
    </row>
    <row r="61" spans="1:8" ht="28.8" x14ac:dyDescent="0.3">
      <c r="A61" s="10">
        <v>6.3</v>
      </c>
      <c r="B61" s="10" t="s">
        <v>46</v>
      </c>
      <c r="C61" s="10" t="s">
        <v>2</v>
      </c>
      <c r="D61" s="10">
        <v>2</v>
      </c>
      <c r="E61" s="24"/>
      <c r="F61" s="24"/>
      <c r="G61" s="7" t="s">
        <v>103</v>
      </c>
    </row>
    <row r="62" spans="1:8" ht="28.8" x14ac:dyDescent="0.3">
      <c r="A62" s="10">
        <v>6.4</v>
      </c>
      <c r="B62" s="10" t="s">
        <v>79</v>
      </c>
      <c r="C62" s="10" t="s">
        <v>2</v>
      </c>
      <c r="D62" s="10">
        <v>1</v>
      </c>
      <c r="E62" s="24"/>
      <c r="F62" s="24"/>
      <c r="G62" s="7" t="s">
        <v>103</v>
      </c>
    </row>
    <row r="63" spans="1:8" x14ac:dyDescent="0.3">
      <c r="A63" s="10"/>
      <c r="B63" s="3" t="s">
        <v>77</v>
      </c>
      <c r="C63" s="3"/>
      <c r="D63" s="3"/>
      <c r="E63" s="25"/>
      <c r="F63" s="25">
        <f>SUM(F59:F62)</f>
        <v>0</v>
      </c>
      <c r="G63" s="7"/>
    </row>
    <row r="64" spans="1:8" x14ac:dyDescent="0.3">
      <c r="A64" s="10"/>
      <c r="B64" s="10"/>
      <c r="C64" s="10"/>
      <c r="D64" s="10"/>
      <c r="E64" s="24"/>
      <c r="F64" s="24"/>
      <c r="G64" s="7"/>
    </row>
    <row r="65" spans="1:8" ht="72" x14ac:dyDescent="0.3">
      <c r="A65" s="3" t="s">
        <v>134</v>
      </c>
      <c r="B65" s="10" t="s">
        <v>140</v>
      </c>
      <c r="C65" s="10"/>
      <c r="D65" s="10"/>
      <c r="E65" s="24"/>
      <c r="F65" s="24"/>
      <c r="G65" s="7"/>
    </row>
    <row r="66" spans="1:8" ht="57.6" x14ac:dyDescent="0.3">
      <c r="A66" s="10">
        <v>7.1</v>
      </c>
      <c r="B66" s="10" t="s">
        <v>99</v>
      </c>
      <c r="C66" s="10" t="s">
        <v>7</v>
      </c>
      <c r="D66" s="10">
        <v>1</v>
      </c>
      <c r="E66" s="24"/>
      <c r="F66" s="24"/>
      <c r="G66" s="7" t="s">
        <v>129</v>
      </c>
    </row>
    <row r="67" spans="1:8" ht="129.6" x14ac:dyDescent="0.3">
      <c r="A67" s="10">
        <v>7.2</v>
      </c>
      <c r="B67" s="10" t="s">
        <v>139</v>
      </c>
      <c r="C67" s="10" t="s">
        <v>7</v>
      </c>
      <c r="D67" s="10">
        <v>1</v>
      </c>
      <c r="E67" s="24"/>
      <c r="F67" s="24"/>
      <c r="G67" s="7" t="s">
        <v>104</v>
      </c>
    </row>
    <row r="68" spans="1:8" ht="115.2" x14ac:dyDescent="0.3">
      <c r="A68" s="10">
        <v>7.3</v>
      </c>
      <c r="B68" s="10" t="s">
        <v>138</v>
      </c>
      <c r="C68" s="10" t="s">
        <v>7</v>
      </c>
      <c r="D68" s="10">
        <v>1</v>
      </c>
      <c r="E68" s="24"/>
      <c r="F68" s="24"/>
      <c r="G68" s="7" t="s">
        <v>47</v>
      </c>
    </row>
    <row r="69" spans="1:8" ht="302.39999999999998" x14ac:dyDescent="0.3">
      <c r="A69" s="10">
        <v>7.4</v>
      </c>
      <c r="B69" s="10" t="s">
        <v>137</v>
      </c>
      <c r="C69" s="10" t="s">
        <v>7</v>
      </c>
      <c r="D69" s="10">
        <v>1</v>
      </c>
      <c r="E69" s="24"/>
      <c r="F69" s="24"/>
      <c r="G69" s="7" t="s">
        <v>106</v>
      </c>
      <c r="H69" s="15"/>
    </row>
    <row r="70" spans="1:8" ht="57.6" x14ac:dyDescent="0.3">
      <c r="A70" s="10">
        <v>7.5</v>
      </c>
      <c r="B70" s="10" t="s">
        <v>130</v>
      </c>
      <c r="C70" s="10" t="s">
        <v>7</v>
      </c>
      <c r="D70" s="10">
        <v>1</v>
      </c>
      <c r="E70" s="24"/>
      <c r="F70" s="24"/>
      <c r="G70" s="7" t="s">
        <v>131</v>
      </c>
      <c r="H70" s="15"/>
    </row>
    <row r="71" spans="1:8" ht="57.6" x14ac:dyDescent="0.3">
      <c r="A71" s="10">
        <v>7.6</v>
      </c>
      <c r="B71" s="10" t="s">
        <v>132</v>
      </c>
      <c r="C71" s="10" t="s">
        <v>7</v>
      </c>
      <c r="D71" s="10">
        <v>1</v>
      </c>
      <c r="E71" s="24"/>
      <c r="F71" s="24"/>
      <c r="G71" s="7" t="s">
        <v>133</v>
      </c>
      <c r="H71" s="15"/>
    </row>
    <row r="72" spans="1:8" ht="144" x14ac:dyDescent="0.3">
      <c r="A72" s="10">
        <v>7.7</v>
      </c>
      <c r="B72" s="10" t="s">
        <v>135</v>
      </c>
      <c r="C72" s="10" t="s">
        <v>7</v>
      </c>
      <c r="D72" s="10">
        <v>6</v>
      </c>
      <c r="E72" s="24"/>
      <c r="F72" s="24"/>
      <c r="G72" s="7" t="s">
        <v>136</v>
      </c>
      <c r="H72" s="15"/>
    </row>
    <row r="73" spans="1:8" x14ac:dyDescent="0.3">
      <c r="A73" s="10"/>
      <c r="B73" s="3" t="s">
        <v>77</v>
      </c>
      <c r="C73" s="3"/>
      <c r="D73" s="3"/>
      <c r="E73" s="25"/>
      <c r="F73" s="25">
        <f>SUM(F66:F72)</f>
        <v>0</v>
      </c>
      <c r="G73" s="7"/>
    </row>
    <row r="74" spans="1:8" x14ac:dyDescent="0.3">
      <c r="A74" s="10"/>
      <c r="B74" s="10"/>
      <c r="C74" s="10"/>
      <c r="D74" s="10"/>
      <c r="E74" s="24"/>
      <c r="F74" s="24"/>
      <c r="G74" s="7"/>
    </row>
    <row r="75" spans="1:8" ht="57.6" x14ac:dyDescent="0.3">
      <c r="A75" s="3" t="s">
        <v>49</v>
      </c>
      <c r="B75" s="10" t="s">
        <v>48</v>
      </c>
      <c r="C75" s="10"/>
      <c r="D75" s="10"/>
      <c r="E75" s="24"/>
      <c r="F75" s="24"/>
      <c r="G75" s="7"/>
    </row>
    <row r="76" spans="1:8" ht="43.2" x14ac:dyDescent="0.3">
      <c r="A76" s="10">
        <v>8.1</v>
      </c>
      <c r="B76" s="10" t="s">
        <v>50</v>
      </c>
      <c r="C76" s="10" t="s">
        <v>7</v>
      </c>
      <c r="D76" s="10">
        <v>10</v>
      </c>
      <c r="E76" s="24"/>
      <c r="F76" s="24"/>
      <c r="G76" s="7" t="s">
        <v>29</v>
      </c>
    </row>
    <row r="77" spans="1:8" ht="43.2" x14ac:dyDescent="0.3">
      <c r="A77" s="10">
        <v>8.1999999999999993</v>
      </c>
      <c r="B77" s="10" t="s">
        <v>51</v>
      </c>
      <c r="C77" s="10" t="s">
        <v>7</v>
      </c>
      <c r="D77" s="10">
        <v>60</v>
      </c>
      <c r="E77" s="24"/>
      <c r="F77" s="24"/>
      <c r="G77" s="7" t="s">
        <v>52</v>
      </c>
    </row>
    <row r="78" spans="1:8" ht="100.8" x14ac:dyDescent="0.3">
      <c r="A78" s="10">
        <v>8.3000000000000007</v>
      </c>
      <c r="B78" s="10" t="s">
        <v>82</v>
      </c>
      <c r="C78" s="10" t="s">
        <v>39</v>
      </c>
      <c r="D78" s="10">
        <v>22</v>
      </c>
      <c r="E78" s="24"/>
      <c r="F78" s="24"/>
      <c r="G78" s="7" t="s">
        <v>83</v>
      </c>
    </row>
    <row r="79" spans="1:8" ht="43.2" x14ac:dyDescent="0.3">
      <c r="A79" s="10">
        <v>8.4</v>
      </c>
      <c r="B79" s="10" t="s">
        <v>53</v>
      </c>
      <c r="C79" s="10" t="s">
        <v>7</v>
      </c>
      <c r="D79" s="10">
        <v>10</v>
      </c>
      <c r="E79" s="24"/>
      <c r="F79" s="24"/>
      <c r="G79" s="7" t="s">
        <v>54</v>
      </c>
    </row>
    <row r="80" spans="1:8" x14ac:dyDescent="0.3">
      <c r="A80" s="10"/>
      <c r="B80" s="3" t="s">
        <v>77</v>
      </c>
      <c r="C80" s="3"/>
      <c r="D80" s="3"/>
      <c r="E80" s="25"/>
      <c r="F80" s="25">
        <f>SUM(F76:F79)</f>
        <v>0</v>
      </c>
      <c r="G80" s="7"/>
    </row>
    <row r="81" spans="1:7" x14ac:dyDescent="0.3">
      <c r="A81" s="10"/>
      <c r="B81" s="10"/>
      <c r="C81" s="10"/>
      <c r="D81" s="10"/>
      <c r="E81" s="24"/>
      <c r="F81" s="24"/>
      <c r="G81" s="7"/>
    </row>
    <row r="82" spans="1:7" ht="115.2" x14ac:dyDescent="0.3">
      <c r="A82" s="3" t="s">
        <v>55</v>
      </c>
      <c r="B82" s="10" t="s">
        <v>147</v>
      </c>
      <c r="C82" s="10"/>
      <c r="D82" s="10"/>
      <c r="E82" s="24"/>
      <c r="F82" s="24"/>
      <c r="G82" s="7"/>
    </row>
    <row r="83" spans="1:7" ht="72" x14ac:dyDescent="0.3">
      <c r="A83" s="10">
        <v>9.1</v>
      </c>
      <c r="B83" s="10" t="s">
        <v>56</v>
      </c>
      <c r="C83" s="10" t="s">
        <v>7</v>
      </c>
      <c r="D83" s="10">
        <v>1</v>
      </c>
      <c r="E83" s="24"/>
      <c r="F83" s="24"/>
      <c r="G83" s="7"/>
    </row>
    <row r="84" spans="1:7" ht="43.2" x14ac:dyDescent="0.3">
      <c r="A84" s="10">
        <v>9.1999999999999993</v>
      </c>
      <c r="B84" s="10" t="s">
        <v>57</v>
      </c>
      <c r="C84" s="10" t="s">
        <v>7</v>
      </c>
      <c r="D84" s="10">
        <v>14</v>
      </c>
      <c r="E84" s="24"/>
      <c r="F84" s="24"/>
      <c r="G84" s="7" t="s">
        <v>29</v>
      </c>
    </row>
    <row r="85" spans="1:7" ht="28.8" x14ac:dyDescent="0.3">
      <c r="A85" s="10">
        <v>9.3000000000000007</v>
      </c>
      <c r="B85" s="10" t="s">
        <v>58</v>
      </c>
      <c r="C85" s="10" t="s">
        <v>7</v>
      </c>
      <c r="D85" s="10">
        <v>3</v>
      </c>
      <c r="E85" s="24"/>
      <c r="F85" s="24"/>
      <c r="G85" s="7" t="s">
        <v>59</v>
      </c>
    </row>
    <row r="86" spans="1:7" ht="72" x14ac:dyDescent="0.3">
      <c r="A86" s="10">
        <v>9.4</v>
      </c>
      <c r="B86" s="10" t="s">
        <v>141</v>
      </c>
      <c r="C86" s="10" t="s">
        <v>7</v>
      </c>
      <c r="D86" s="10">
        <v>2</v>
      </c>
      <c r="E86" s="24"/>
      <c r="F86" s="24"/>
      <c r="G86" s="7" t="s">
        <v>142</v>
      </c>
    </row>
    <row r="87" spans="1:7" x14ac:dyDescent="0.3">
      <c r="A87" s="10"/>
      <c r="B87" s="3" t="s">
        <v>77</v>
      </c>
      <c r="C87" s="3"/>
      <c r="D87" s="3"/>
      <c r="E87" s="25"/>
      <c r="F87" s="25">
        <f>SUM(F83:F86)</f>
        <v>0</v>
      </c>
      <c r="G87" s="7"/>
    </row>
    <row r="88" spans="1:7" x14ac:dyDescent="0.3">
      <c r="A88" s="10"/>
      <c r="B88" s="10"/>
      <c r="C88" s="10"/>
      <c r="D88" s="10"/>
      <c r="E88" s="24"/>
      <c r="F88" s="24"/>
      <c r="G88" s="7"/>
    </row>
    <row r="89" spans="1:7" ht="28.8" x14ac:dyDescent="0.3">
      <c r="A89" s="3" t="s">
        <v>60</v>
      </c>
      <c r="B89" s="10" t="s">
        <v>61</v>
      </c>
      <c r="C89" s="10"/>
      <c r="D89" s="10"/>
      <c r="E89" s="24"/>
      <c r="F89" s="24"/>
      <c r="G89" s="7"/>
    </row>
    <row r="90" spans="1:7" ht="28.8" x14ac:dyDescent="0.3">
      <c r="A90" s="10">
        <v>10.1</v>
      </c>
      <c r="B90" s="10" t="s">
        <v>62</v>
      </c>
      <c r="C90" s="10" t="s">
        <v>7</v>
      </c>
      <c r="D90" s="10">
        <v>1</v>
      </c>
      <c r="E90" s="24"/>
      <c r="F90" s="24"/>
      <c r="G90" s="7"/>
    </row>
    <row r="91" spans="1:7" ht="28.8" x14ac:dyDescent="0.3">
      <c r="A91" s="10">
        <v>10.199999999999999</v>
      </c>
      <c r="B91" s="10" t="s">
        <v>63</v>
      </c>
      <c r="C91" s="10" t="s">
        <v>7</v>
      </c>
      <c r="D91" s="10">
        <v>1</v>
      </c>
      <c r="E91" s="24"/>
      <c r="F91" s="24"/>
      <c r="G91" s="7"/>
    </row>
    <row r="92" spans="1:7" x14ac:dyDescent="0.3">
      <c r="A92" s="10"/>
      <c r="B92" s="3" t="s">
        <v>77</v>
      </c>
      <c r="C92" s="3"/>
      <c r="D92" s="3"/>
      <c r="E92" s="25"/>
      <c r="F92" s="25">
        <f>SUM(F90:F91)</f>
        <v>0</v>
      </c>
      <c r="G92" s="7"/>
    </row>
    <row r="93" spans="1:7" x14ac:dyDescent="0.3">
      <c r="A93" s="10"/>
      <c r="B93" s="10"/>
      <c r="C93" s="10"/>
      <c r="D93" s="10"/>
      <c r="E93" s="24"/>
      <c r="F93" s="24"/>
      <c r="G93" s="7"/>
    </row>
    <row r="94" spans="1:7" ht="43.2" x14ac:dyDescent="0.3">
      <c r="A94" s="3" t="s">
        <v>64</v>
      </c>
      <c r="B94" s="10" t="s">
        <v>65</v>
      </c>
      <c r="C94" s="10"/>
      <c r="D94" s="10"/>
      <c r="E94" s="24"/>
      <c r="F94" s="24"/>
      <c r="G94" s="7"/>
    </row>
    <row r="95" spans="1:7" ht="28.8" x14ac:dyDescent="0.3">
      <c r="A95" s="10">
        <v>11.1</v>
      </c>
      <c r="B95" s="10" t="s">
        <v>66</v>
      </c>
      <c r="C95" s="10" t="s">
        <v>7</v>
      </c>
      <c r="D95" s="10">
        <v>1</v>
      </c>
      <c r="E95" s="24"/>
      <c r="F95" s="24"/>
      <c r="G95" s="7"/>
    </row>
    <row r="96" spans="1:7" ht="28.8" x14ac:dyDescent="0.3">
      <c r="A96" s="10">
        <v>11.2</v>
      </c>
      <c r="B96" s="10" t="s">
        <v>67</v>
      </c>
      <c r="C96" s="10" t="s">
        <v>7</v>
      </c>
      <c r="D96" s="10">
        <v>1</v>
      </c>
      <c r="E96" s="24"/>
      <c r="F96" s="24"/>
      <c r="G96" s="7"/>
    </row>
    <row r="97" spans="1:7" ht="28.8" x14ac:dyDescent="0.3">
      <c r="A97" s="10">
        <v>11.3</v>
      </c>
      <c r="B97" s="10" t="s">
        <v>68</v>
      </c>
      <c r="C97" s="10" t="s">
        <v>7</v>
      </c>
      <c r="D97" s="10">
        <v>1</v>
      </c>
      <c r="E97" s="24"/>
      <c r="F97" s="24"/>
      <c r="G97" s="7"/>
    </row>
    <row r="98" spans="1:7" ht="43.2" x14ac:dyDescent="0.3">
      <c r="A98" s="10">
        <v>11.4</v>
      </c>
      <c r="B98" s="10" t="s">
        <v>69</v>
      </c>
      <c r="C98" s="10" t="s">
        <v>7</v>
      </c>
      <c r="D98" s="10">
        <v>1</v>
      </c>
      <c r="E98" s="24"/>
      <c r="F98" s="24"/>
      <c r="G98" s="7"/>
    </row>
    <row r="99" spans="1:7" x14ac:dyDescent="0.3">
      <c r="A99" s="10"/>
      <c r="B99" s="3" t="s">
        <v>77</v>
      </c>
      <c r="C99" s="3"/>
      <c r="D99" s="3"/>
      <c r="E99" s="25"/>
      <c r="F99" s="25">
        <f>SUM(F95:F98)</f>
        <v>0</v>
      </c>
      <c r="G99" s="7"/>
    </row>
    <row r="100" spans="1:7" x14ac:dyDescent="0.3">
      <c r="A100" s="10"/>
      <c r="B100" s="10"/>
      <c r="C100" s="10"/>
      <c r="D100" s="10"/>
      <c r="E100" s="24"/>
      <c r="F100" s="24"/>
      <c r="G100" s="7"/>
    </row>
    <row r="101" spans="1:7" ht="57.6" x14ac:dyDescent="0.3">
      <c r="A101" s="3" t="s">
        <v>70</v>
      </c>
      <c r="B101" s="10" t="s">
        <v>114</v>
      </c>
      <c r="C101" s="10"/>
      <c r="D101" s="10"/>
      <c r="E101" s="24"/>
      <c r="F101" s="24"/>
      <c r="G101" s="7"/>
    </row>
    <row r="102" spans="1:7" ht="28.8" x14ac:dyDescent="0.3">
      <c r="A102" s="10">
        <v>12.1</v>
      </c>
      <c r="B102" s="10" t="s">
        <v>71</v>
      </c>
      <c r="C102" s="10" t="s">
        <v>6</v>
      </c>
      <c r="D102" s="10">
        <v>50</v>
      </c>
      <c r="E102" s="24"/>
      <c r="F102" s="24"/>
      <c r="G102" s="7" t="s">
        <v>29</v>
      </c>
    </row>
    <row r="103" spans="1:7" x14ac:dyDescent="0.3">
      <c r="A103" s="10">
        <v>12.2</v>
      </c>
      <c r="B103" s="10" t="s">
        <v>72</v>
      </c>
      <c r="C103" s="10" t="s">
        <v>6</v>
      </c>
      <c r="D103" s="10">
        <v>25</v>
      </c>
      <c r="E103" s="24"/>
      <c r="F103" s="24"/>
      <c r="G103" s="7" t="s">
        <v>59</v>
      </c>
    </row>
    <row r="104" spans="1:7" ht="28.8" x14ac:dyDescent="0.3">
      <c r="A104" s="10">
        <v>12.3</v>
      </c>
      <c r="B104" s="10" t="s">
        <v>73</v>
      </c>
      <c r="C104" s="10" t="s">
        <v>6</v>
      </c>
      <c r="D104" s="10">
        <v>90</v>
      </c>
      <c r="E104" s="24"/>
      <c r="F104" s="24"/>
      <c r="G104" s="7" t="s">
        <v>75</v>
      </c>
    </row>
    <row r="105" spans="1:7" ht="28.8" x14ac:dyDescent="0.3">
      <c r="A105" s="10">
        <v>12.4</v>
      </c>
      <c r="B105" s="10" t="s">
        <v>74</v>
      </c>
      <c r="C105" s="10" t="s">
        <v>6</v>
      </c>
      <c r="D105" s="10">
        <v>5</v>
      </c>
      <c r="E105" s="24"/>
      <c r="F105" s="24"/>
      <c r="G105" s="7" t="s">
        <v>76</v>
      </c>
    </row>
    <row r="106" spans="1:7" x14ac:dyDescent="0.3">
      <c r="A106" s="10"/>
      <c r="B106" s="3" t="s">
        <v>77</v>
      </c>
      <c r="C106" s="3"/>
      <c r="D106" s="3"/>
      <c r="E106" s="25"/>
      <c r="F106" s="25">
        <f>SUM(F102:F105)</f>
        <v>0</v>
      </c>
      <c r="G106" s="7"/>
    </row>
    <row r="107" spans="1:7" x14ac:dyDescent="0.3">
      <c r="A107" s="10"/>
      <c r="B107" s="3"/>
      <c r="C107" s="3"/>
      <c r="D107" s="3"/>
      <c r="E107" s="25"/>
      <c r="F107" s="25"/>
      <c r="G107" s="7"/>
    </row>
    <row r="108" spans="1:7" ht="115.2" x14ac:dyDescent="0.3">
      <c r="A108" s="3" t="s">
        <v>149</v>
      </c>
      <c r="B108" s="17" t="s">
        <v>150</v>
      </c>
      <c r="C108" s="10" t="s">
        <v>7</v>
      </c>
      <c r="D108" s="10">
        <v>1</v>
      </c>
      <c r="E108" s="25"/>
      <c r="F108" s="25"/>
      <c r="G108" s="7"/>
    </row>
    <row r="109" spans="1:7" x14ac:dyDescent="0.3">
      <c r="A109" s="10"/>
      <c r="B109" s="3" t="s">
        <v>77</v>
      </c>
      <c r="C109" s="3"/>
      <c r="D109" s="3"/>
      <c r="E109" s="25"/>
      <c r="F109" s="25">
        <f>F108</f>
        <v>0</v>
      </c>
      <c r="G109" s="7"/>
    </row>
    <row r="110" spans="1:7" x14ac:dyDescent="0.3">
      <c r="A110" s="10"/>
      <c r="B110" s="10"/>
      <c r="C110" s="10"/>
      <c r="D110" s="10"/>
      <c r="E110" s="26"/>
      <c r="F110" s="26"/>
      <c r="G110" s="7"/>
    </row>
    <row r="111" spans="1:7" x14ac:dyDescent="0.3">
      <c r="A111" s="10"/>
      <c r="B111" s="10"/>
      <c r="C111" s="10"/>
      <c r="D111" s="10"/>
      <c r="E111" s="26"/>
      <c r="F111" s="26"/>
      <c r="G111" s="7"/>
    </row>
    <row r="112" spans="1:7" ht="18" x14ac:dyDescent="0.3">
      <c r="A112" s="10"/>
      <c r="B112" s="12" t="s">
        <v>80</v>
      </c>
      <c r="C112" s="12"/>
      <c r="D112" s="12"/>
      <c r="E112" s="27"/>
      <c r="F112" s="28">
        <f>F12+F25+F34+F41+F57+F63+F73+F80+F87+F92+F99+F106+F109</f>
        <v>0</v>
      </c>
      <c r="G112" s="7"/>
    </row>
    <row r="113" spans="1:7" ht="18" x14ac:dyDescent="0.3">
      <c r="A113" s="10"/>
      <c r="B113" s="12" t="s">
        <v>151</v>
      </c>
      <c r="C113" s="10"/>
      <c r="D113" s="10"/>
      <c r="E113" s="29"/>
      <c r="F113" s="24"/>
      <c r="G113" s="7"/>
    </row>
    <row r="114" spans="1:7" s="4" customFormat="1" ht="18" x14ac:dyDescent="0.3">
      <c r="A114" s="10"/>
      <c r="B114" s="12" t="s">
        <v>152</v>
      </c>
      <c r="C114" s="10"/>
      <c r="D114" s="10"/>
      <c r="E114" s="26"/>
      <c r="F114" s="24"/>
      <c r="G114" s="7"/>
    </row>
    <row r="115" spans="1:7" x14ac:dyDescent="0.3">
      <c r="A115" s="11"/>
      <c r="B115" s="11"/>
      <c r="C115" s="11"/>
      <c r="D115" s="11"/>
      <c r="E115" s="20"/>
      <c r="F115" s="20"/>
      <c r="G115" s="7"/>
    </row>
    <row r="116" spans="1:7" ht="15.6" x14ac:dyDescent="0.3">
      <c r="A116" s="5"/>
      <c r="B116" s="5"/>
      <c r="C116" s="5"/>
      <c r="D116" s="5"/>
      <c r="E116" s="21"/>
      <c r="F116" s="21"/>
      <c r="G116" s="9"/>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‏‏משתמש Windows</dc:creator>
  <cp:lastModifiedBy>יעל רכש</cp:lastModifiedBy>
  <cp:lastPrinted>2026-08-20T13:08:29Z</cp:lastPrinted>
  <dcterms:created xsi:type="dcterms:W3CDTF">2022-02-21T10:50:36Z</dcterms:created>
  <dcterms:modified xsi:type="dcterms:W3CDTF">2026-10-18T11:02:40Z</dcterms:modified>
</cp:coreProperties>
</file>